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4EEE4533-753B-4026-B83D-EBEE88FD4AF8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напряж'!$A$1:$AH$100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3" i="14" l="1"/>
  <c r="V93" i="14"/>
  <c r="W93" i="14"/>
  <c r="AB93" i="14"/>
  <c r="AD93" i="14"/>
  <c r="AE93" i="14"/>
  <c r="F98" i="14"/>
  <c r="G98" i="14"/>
  <c r="H98" i="14"/>
  <c r="I98" i="14"/>
  <c r="N98" i="14"/>
  <c r="O98" i="14"/>
  <c r="P98" i="14"/>
  <c r="Q98" i="14"/>
  <c r="R98" i="14"/>
  <c r="S98" i="14"/>
  <c r="T98" i="14"/>
  <c r="U98" i="14"/>
  <c r="V98" i="14"/>
  <c r="W98" i="14"/>
  <c r="X98" i="14"/>
  <c r="Y98" i="14"/>
  <c r="Z98" i="14"/>
  <c r="AA98" i="14"/>
  <c r="AB98" i="14"/>
  <c r="AC98" i="14"/>
  <c r="AD98" i="14"/>
  <c r="AE98" i="14"/>
  <c r="AF98" i="14"/>
  <c r="AG98" i="14"/>
  <c r="AH98" i="14"/>
  <c r="E98" i="14"/>
  <c r="N99" i="14"/>
  <c r="M99" i="14"/>
  <c r="M98" i="14" s="1"/>
  <c r="M93" i="14" s="1"/>
  <c r="L99" i="14"/>
  <c r="L98" i="14" s="1"/>
  <c r="K99" i="14"/>
  <c r="K98" i="14" s="1"/>
  <c r="J99" i="14"/>
  <c r="J98" i="14" s="1"/>
  <c r="F94" i="14"/>
  <c r="F93" i="14" s="1"/>
  <c r="G94" i="14"/>
  <c r="G93" i="14" s="1"/>
  <c r="H94" i="14"/>
  <c r="H93" i="14" s="1"/>
  <c r="I94" i="14"/>
  <c r="I93" i="14" s="1"/>
  <c r="O94" i="14"/>
  <c r="O93" i="14" s="1"/>
  <c r="P94" i="14"/>
  <c r="P93" i="14" s="1"/>
  <c r="Q94" i="14"/>
  <c r="Q93" i="14" s="1"/>
  <c r="R94" i="14"/>
  <c r="R93" i="14" s="1"/>
  <c r="S94" i="14"/>
  <c r="S93" i="14" s="1"/>
  <c r="T94" i="14"/>
  <c r="U94" i="14"/>
  <c r="U93" i="14" s="1"/>
  <c r="V94" i="14"/>
  <c r="W94" i="14"/>
  <c r="X94" i="14"/>
  <c r="X93" i="14" s="1"/>
  <c r="Y94" i="14"/>
  <c r="Y93" i="14" s="1"/>
  <c r="Z94" i="14"/>
  <c r="Z93" i="14" s="1"/>
  <c r="AA94" i="14"/>
  <c r="AA93" i="14" s="1"/>
  <c r="AB94" i="14"/>
  <c r="AC94" i="14"/>
  <c r="AC93" i="14" s="1"/>
  <c r="AD94" i="14"/>
  <c r="AE94" i="14"/>
  <c r="AF94" i="14"/>
  <c r="AF93" i="14" s="1"/>
  <c r="AG94" i="14"/>
  <c r="AG93" i="14" s="1"/>
  <c r="AH94" i="14"/>
  <c r="AH93" i="14" s="1"/>
  <c r="E94" i="14"/>
  <c r="E93" i="14" s="1"/>
  <c r="J82" i="14"/>
  <c r="K82" i="14"/>
  <c r="L82" i="14"/>
  <c r="M82" i="14"/>
  <c r="N82" i="14"/>
  <c r="J83" i="14"/>
  <c r="K83" i="14"/>
  <c r="L83" i="14"/>
  <c r="M83" i="14"/>
  <c r="N83" i="14"/>
  <c r="J84" i="14"/>
  <c r="K84" i="14"/>
  <c r="L84" i="14"/>
  <c r="M84" i="14"/>
  <c r="N84" i="14"/>
  <c r="J85" i="14"/>
  <c r="K85" i="14"/>
  <c r="L85" i="14"/>
  <c r="M85" i="14"/>
  <c r="N85" i="14"/>
  <c r="J86" i="14"/>
  <c r="K86" i="14"/>
  <c r="L86" i="14"/>
  <c r="M86" i="14"/>
  <c r="N86" i="14"/>
  <c r="J87" i="14"/>
  <c r="K87" i="14"/>
  <c r="L87" i="14"/>
  <c r="M87" i="14"/>
  <c r="N87" i="14"/>
  <c r="J88" i="14"/>
  <c r="K88" i="14"/>
  <c r="L88" i="14"/>
  <c r="M88" i="14"/>
  <c r="N88" i="14"/>
  <c r="J89" i="14"/>
  <c r="K89" i="14"/>
  <c r="L89" i="14"/>
  <c r="M89" i="14"/>
  <c r="N89" i="14"/>
  <c r="J90" i="14"/>
  <c r="K90" i="14"/>
  <c r="L90" i="14"/>
  <c r="M90" i="14"/>
  <c r="N90" i="14"/>
  <c r="J91" i="14"/>
  <c r="K91" i="14"/>
  <c r="L91" i="14"/>
  <c r="M91" i="14"/>
  <c r="N91" i="14"/>
  <c r="J92" i="14"/>
  <c r="K92" i="14"/>
  <c r="L92" i="14"/>
  <c r="M92" i="14"/>
  <c r="N92" i="14"/>
  <c r="F69" i="14"/>
  <c r="G69" i="14"/>
  <c r="H69" i="14"/>
  <c r="I69" i="14"/>
  <c r="O69" i="14"/>
  <c r="P69" i="14"/>
  <c r="Q69" i="14"/>
  <c r="R69" i="14"/>
  <c r="S69" i="14"/>
  <c r="T69" i="14"/>
  <c r="U69" i="14"/>
  <c r="V69" i="14"/>
  <c r="W69" i="14"/>
  <c r="X69" i="14"/>
  <c r="Y69" i="14"/>
  <c r="Z69" i="14"/>
  <c r="AA69" i="14"/>
  <c r="AB69" i="14"/>
  <c r="AC69" i="14"/>
  <c r="AD69" i="14"/>
  <c r="AE69" i="14"/>
  <c r="AF69" i="14"/>
  <c r="AG69" i="14"/>
  <c r="AH69" i="14"/>
  <c r="E69" i="14"/>
  <c r="J71" i="14"/>
  <c r="K71" i="14"/>
  <c r="L71" i="14"/>
  <c r="M71" i="14"/>
  <c r="N71" i="14"/>
  <c r="J62" i="14"/>
  <c r="K62" i="14"/>
  <c r="L62" i="14"/>
  <c r="M62" i="14"/>
  <c r="N62" i="14"/>
  <c r="J63" i="14"/>
  <c r="K63" i="14"/>
  <c r="L63" i="14"/>
  <c r="M63" i="14"/>
  <c r="N63" i="14"/>
  <c r="J64" i="14"/>
  <c r="K64" i="14"/>
  <c r="L64" i="14"/>
  <c r="M64" i="14"/>
  <c r="N64" i="14"/>
  <c r="J65" i="14"/>
  <c r="K65" i="14"/>
  <c r="L65" i="14"/>
  <c r="M65" i="14"/>
  <c r="N65" i="14"/>
  <c r="J66" i="14"/>
  <c r="K66" i="14"/>
  <c r="L66" i="14"/>
  <c r="M66" i="14"/>
  <c r="N66" i="14"/>
  <c r="J67" i="14"/>
  <c r="K67" i="14"/>
  <c r="L67" i="14"/>
  <c r="M67" i="14"/>
  <c r="N67" i="14"/>
  <c r="J68" i="14"/>
  <c r="K68" i="14"/>
  <c r="L68" i="14"/>
  <c r="M68" i="14"/>
  <c r="N68" i="14"/>
  <c r="F112" i="14"/>
  <c r="G112" i="14"/>
  <c r="H112" i="14"/>
  <c r="I112" i="14"/>
  <c r="O112" i="14"/>
  <c r="P112" i="14"/>
  <c r="Q112" i="14"/>
  <c r="R112" i="14"/>
  <c r="S112" i="14"/>
  <c r="T112" i="14"/>
  <c r="U112" i="14"/>
  <c r="V112" i="14"/>
  <c r="W112" i="14"/>
  <c r="X112" i="14"/>
  <c r="Y112" i="14"/>
  <c r="Z112" i="14"/>
  <c r="AA112" i="14"/>
  <c r="AB112" i="14"/>
  <c r="AC112" i="14"/>
  <c r="AD112" i="14"/>
  <c r="AE112" i="14"/>
  <c r="AF112" i="14"/>
  <c r="AG112" i="14"/>
  <c r="AH112" i="14"/>
  <c r="E112" i="14"/>
  <c r="N125" i="14"/>
  <c r="M125" i="14"/>
  <c r="L125" i="14"/>
  <c r="K125" i="14"/>
  <c r="J125" i="14"/>
  <c r="N124" i="14"/>
  <c r="M124" i="14"/>
  <c r="L124" i="14"/>
  <c r="K124" i="14"/>
  <c r="J124" i="14"/>
  <c r="N123" i="14"/>
  <c r="M123" i="14"/>
  <c r="L123" i="14"/>
  <c r="K123" i="14"/>
  <c r="J123" i="14"/>
  <c r="N122" i="14"/>
  <c r="M122" i="14"/>
  <c r="L122" i="14"/>
  <c r="K122" i="14"/>
  <c r="J122" i="14"/>
  <c r="N121" i="14"/>
  <c r="M121" i="14"/>
  <c r="L121" i="14"/>
  <c r="K121" i="14"/>
  <c r="J121" i="14"/>
  <c r="N120" i="14"/>
  <c r="M120" i="14"/>
  <c r="L120" i="14"/>
  <c r="K120" i="14"/>
  <c r="J120" i="14"/>
  <c r="N119" i="14"/>
  <c r="M119" i="14"/>
  <c r="L119" i="14"/>
  <c r="K119" i="14"/>
  <c r="J119" i="14"/>
  <c r="N118" i="14"/>
  <c r="M118" i="14"/>
  <c r="L118" i="14"/>
  <c r="K118" i="14"/>
  <c r="J118" i="14"/>
  <c r="N117" i="14"/>
  <c r="M117" i="14"/>
  <c r="L117" i="14"/>
  <c r="K117" i="14"/>
  <c r="J117" i="14"/>
  <c r="N116" i="14"/>
  <c r="M116" i="14"/>
  <c r="L116" i="14"/>
  <c r="K116" i="14"/>
  <c r="J116" i="14"/>
  <c r="N115" i="14"/>
  <c r="M115" i="14"/>
  <c r="L115" i="14"/>
  <c r="K115" i="14"/>
  <c r="J115" i="14"/>
  <c r="N114" i="14"/>
  <c r="M114" i="14"/>
  <c r="L114" i="14"/>
  <c r="K114" i="14"/>
  <c r="J114" i="14"/>
  <c r="N113" i="14"/>
  <c r="M113" i="14"/>
  <c r="L113" i="14"/>
  <c r="K113" i="14"/>
  <c r="J113" i="14"/>
  <c r="N111" i="14"/>
  <c r="M111" i="14"/>
  <c r="L111" i="14"/>
  <c r="K111" i="14"/>
  <c r="J111" i="14"/>
  <c r="N110" i="14"/>
  <c r="M110" i="14"/>
  <c r="L110" i="14"/>
  <c r="K110" i="14"/>
  <c r="J110" i="14"/>
  <c r="N109" i="14"/>
  <c r="M109" i="14"/>
  <c r="L109" i="14"/>
  <c r="K109" i="14"/>
  <c r="J109" i="14"/>
  <c r="N108" i="14"/>
  <c r="M108" i="14"/>
  <c r="L108" i="14"/>
  <c r="K108" i="14"/>
  <c r="J108" i="14"/>
  <c r="N107" i="14"/>
  <c r="M107" i="14"/>
  <c r="L107" i="14"/>
  <c r="K107" i="14"/>
  <c r="J107" i="14"/>
  <c r="N106" i="14"/>
  <c r="M106" i="14"/>
  <c r="L106" i="14"/>
  <c r="K106" i="14"/>
  <c r="J106" i="14"/>
  <c r="N105" i="14"/>
  <c r="M105" i="14"/>
  <c r="L105" i="14"/>
  <c r="K105" i="14"/>
  <c r="J105" i="14"/>
  <c r="N104" i="14"/>
  <c r="M104" i="14"/>
  <c r="L104" i="14"/>
  <c r="K104" i="14"/>
  <c r="J104" i="14"/>
  <c r="N103" i="14"/>
  <c r="M103" i="14"/>
  <c r="L103" i="14"/>
  <c r="K103" i="14"/>
  <c r="J103" i="14"/>
  <c r="N102" i="14"/>
  <c r="M102" i="14"/>
  <c r="L102" i="14"/>
  <c r="K102" i="14"/>
  <c r="J102" i="14"/>
  <c r="N101" i="14"/>
  <c r="M101" i="14"/>
  <c r="L101" i="14"/>
  <c r="K101" i="14"/>
  <c r="J101" i="14"/>
  <c r="F100" i="14"/>
  <c r="G100" i="14"/>
  <c r="H100" i="14"/>
  <c r="I100" i="14"/>
  <c r="O100" i="14"/>
  <c r="P100" i="14"/>
  <c r="Q100" i="14"/>
  <c r="R100" i="14"/>
  <c r="S100" i="14"/>
  <c r="T100" i="14"/>
  <c r="U100" i="14"/>
  <c r="V100" i="14"/>
  <c r="W100" i="14"/>
  <c r="X100" i="14"/>
  <c r="Y100" i="14"/>
  <c r="Z100" i="14"/>
  <c r="AA100" i="14"/>
  <c r="AB100" i="14"/>
  <c r="AC100" i="14"/>
  <c r="AD100" i="14"/>
  <c r="AE100" i="14"/>
  <c r="AF100" i="14"/>
  <c r="AG100" i="14"/>
  <c r="AH100" i="14"/>
  <c r="E100" i="14"/>
  <c r="N97" i="14"/>
  <c r="M97" i="14"/>
  <c r="L97" i="14"/>
  <c r="K97" i="14"/>
  <c r="J97" i="14"/>
  <c r="N96" i="14"/>
  <c r="M96" i="14"/>
  <c r="L96" i="14"/>
  <c r="K96" i="14"/>
  <c r="J96" i="14"/>
  <c r="N95" i="14"/>
  <c r="M95" i="14"/>
  <c r="M94" i="14" s="1"/>
  <c r="L95" i="14"/>
  <c r="K95" i="14"/>
  <c r="J95" i="14"/>
  <c r="N81" i="14"/>
  <c r="M81" i="14"/>
  <c r="L81" i="14"/>
  <c r="K81" i="14"/>
  <c r="J81" i="14"/>
  <c r="N80" i="14"/>
  <c r="M80" i="14"/>
  <c r="L80" i="14"/>
  <c r="K80" i="14"/>
  <c r="J80" i="14"/>
  <c r="N79" i="14"/>
  <c r="M79" i="14"/>
  <c r="L79" i="14"/>
  <c r="K79" i="14"/>
  <c r="J79" i="14"/>
  <c r="N78" i="14"/>
  <c r="M78" i="14"/>
  <c r="L78" i="14"/>
  <c r="K78" i="14"/>
  <c r="J78" i="14"/>
  <c r="N77" i="14"/>
  <c r="M77" i="14"/>
  <c r="L77" i="14"/>
  <c r="K77" i="14"/>
  <c r="J77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F73" i="14"/>
  <c r="F72" i="14" s="1"/>
  <c r="G73" i="14"/>
  <c r="G72" i="14" s="1"/>
  <c r="H73" i="14"/>
  <c r="H72" i="14" s="1"/>
  <c r="I73" i="14"/>
  <c r="I72" i="14" s="1"/>
  <c r="O73" i="14"/>
  <c r="O72" i="14" s="1"/>
  <c r="P73" i="14"/>
  <c r="P72" i="14" s="1"/>
  <c r="Q73" i="14"/>
  <c r="Q72" i="14" s="1"/>
  <c r="R73" i="14"/>
  <c r="R72" i="14" s="1"/>
  <c r="S73" i="14"/>
  <c r="S72" i="14" s="1"/>
  <c r="T73" i="14"/>
  <c r="T72" i="14" s="1"/>
  <c r="U73" i="14"/>
  <c r="U72" i="14" s="1"/>
  <c r="V73" i="14"/>
  <c r="V72" i="14" s="1"/>
  <c r="W73" i="14"/>
  <c r="W72" i="14" s="1"/>
  <c r="X73" i="14"/>
  <c r="X72" i="14" s="1"/>
  <c r="Y73" i="14"/>
  <c r="Y72" i="14" s="1"/>
  <c r="Z73" i="14"/>
  <c r="Z72" i="14" s="1"/>
  <c r="AA73" i="14"/>
  <c r="AA72" i="14" s="1"/>
  <c r="AB73" i="14"/>
  <c r="AB72" i="14" s="1"/>
  <c r="AC73" i="14"/>
  <c r="AC72" i="14" s="1"/>
  <c r="AD73" i="14"/>
  <c r="AD72" i="14" s="1"/>
  <c r="AE73" i="14"/>
  <c r="AE72" i="14" s="1"/>
  <c r="AF73" i="14"/>
  <c r="AF72" i="14" s="1"/>
  <c r="AG73" i="14"/>
  <c r="AG72" i="14" s="1"/>
  <c r="AH73" i="14"/>
  <c r="AH72" i="14" s="1"/>
  <c r="E73" i="14"/>
  <c r="N70" i="14"/>
  <c r="M70" i="14"/>
  <c r="M69" i="14" s="1"/>
  <c r="L70" i="14"/>
  <c r="L69" i="14" s="1"/>
  <c r="K70" i="14"/>
  <c r="K69" i="14" s="1"/>
  <c r="J70" i="14"/>
  <c r="J36" i="14"/>
  <c r="K36" i="14"/>
  <c r="L36" i="14"/>
  <c r="M36" i="14"/>
  <c r="N36" i="14"/>
  <c r="J37" i="14"/>
  <c r="K37" i="14"/>
  <c r="L37" i="14"/>
  <c r="M37" i="14"/>
  <c r="N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K35" i="14"/>
  <c r="L35" i="14"/>
  <c r="M35" i="14"/>
  <c r="N35" i="14"/>
  <c r="J35" i="14"/>
  <c r="F34" i="14"/>
  <c r="G34" i="14"/>
  <c r="H34" i="14"/>
  <c r="I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E34" i="14"/>
  <c r="N69" i="14" l="1"/>
  <c r="J94" i="14"/>
  <c r="J93" i="14" s="1"/>
  <c r="K94" i="14"/>
  <c r="K93" i="14" s="1"/>
  <c r="L94" i="14"/>
  <c r="L93" i="14" s="1"/>
  <c r="N94" i="14"/>
  <c r="N93" i="14" s="1"/>
  <c r="J69" i="14"/>
  <c r="L112" i="14"/>
  <c r="M112" i="14"/>
  <c r="N112" i="14"/>
  <c r="K100" i="14"/>
  <c r="J112" i="14"/>
  <c r="K112" i="14"/>
  <c r="J100" i="14"/>
  <c r="L100" i="14"/>
  <c r="N100" i="14"/>
  <c r="M100" i="14"/>
  <c r="E33" i="14"/>
  <c r="AE33" i="14"/>
  <c r="AA33" i="14"/>
  <c r="W33" i="14"/>
  <c r="S33" i="14"/>
  <c r="O33" i="14"/>
  <c r="F33" i="14"/>
  <c r="AH33" i="14"/>
  <c r="AD33" i="14"/>
  <c r="Z33" i="14"/>
  <c r="V33" i="14"/>
  <c r="R33" i="14"/>
  <c r="M73" i="14"/>
  <c r="M72" i="14" s="1"/>
  <c r="K73" i="14"/>
  <c r="K72" i="14" s="1"/>
  <c r="J73" i="14"/>
  <c r="J72" i="14" s="1"/>
  <c r="N73" i="14"/>
  <c r="N72" i="14" s="1"/>
  <c r="L73" i="14"/>
  <c r="L72" i="14" s="1"/>
  <c r="I33" i="14"/>
  <c r="AG33" i="14"/>
  <c r="AC33" i="14"/>
  <c r="Y33" i="14"/>
  <c r="U33" i="14"/>
  <c r="Q33" i="14"/>
  <c r="H33" i="14"/>
  <c r="AF33" i="14"/>
  <c r="AB33" i="14"/>
  <c r="X33" i="14"/>
  <c r="T33" i="14"/>
  <c r="P33" i="14"/>
  <c r="G33" i="14"/>
  <c r="M34" i="14"/>
  <c r="M33" i="14" s="1"/>
  <c r="L34" i="14"/>
  <c r="L33" i="14" s="1"/>
  <c r="K34" i="14"/>
  <c r="K33" i="14" s="1"/>
  <c r="N34" i="14"/>
  <c r="N33" i="14" s="1"/>
  <c r="J34" i="14"/>
  <c r="J33" i="14" l="1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E22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E25" i="14"/>
  <c r="G32" i="14"/>
  <c r="H32" i="14"/>
  <c r="K32" i="14"/>
  <c r="L32" i="14"/>
  <c r="O32" i="14"/>
  <c r="P32" i="14"/>
  <c r="S32" i="14"/>
  <c r="T32" i="14"/>
  <c r="W32" i="14"/>
  <c r="X32" i="14"/>
  <c r="AA32" i="14"/>
  <c r="AB32" i="14"/>
  <c r="AE32" i="14"/>
  <c r="AF32" i="14"/>
  <c r="E72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E24" i="14"/>
  <c r="AG32" i="14" l="1"/>
  <c r="AC32" i="14"/>
  <c r="AC23" i="14" s="1"/>
  <c r="AC21" i="14" s="1"/>
  <c r="Y32" i="14"/>
  <c r="Y23" i="14" s="1"/>
  <c r="Y21" i="14" s="1"/>
  <c r="U32" i="14"/>
  <c r="U23" i="14" s="1"/>
  <c r="U21" i="14" s="1"/>
  <c r="Q32" i="14"/>
  <c r="Q23" i="14" s="1"/>
  <c r="Q21" i="14" s="1"/>
  <c r="M32" i="14"/>
  <c r="M23" i="14" s="1"/>
  <c r="M21" i="14" s="1"/>
  <c r="I32" i="14"/>
  <c r="I23" i="14" s="1"/>
  <c r="I21" i="14" s="1"/>
  <c r="AH32" i="14"/>
  <c r="AH23" i="14" s="1"/>
  <c r="AH21" i="14" s="1"/>
  <c r="AD32" i="14"/>
  <c r="AD23" i="14" s="1"/>
  <c r="AD21" i="14" s="1"/>
  <c r="Z32" i="14"/>
  <c r="Z23" i="14" s="1"/>
  <c r="Z21" i="14" s="1"/>
  <c r="V32" i="14"/>
  <c r="V23" i="14" s="1"/>
  <c r="V21" i="14" s="1"/>
  <c r="R32" i="14"/>
  <c r="R23" i="14" s="1"/>
  <c r="R21" i="14" s="1"/>
  <c r="N32" i="14"/>
  <c r="N23" i="14" s="1"/>
  <c r="N21" i="14" s="1"/>
  <c r="J32" i="14"/>
  <c r="J23" i="14" s="1"/>
  <c r="J21" i="14" s="1"/>
  <c r="F32" i="14"/>
  <c r="F23" i="14" s="1"/>
  <c r="F21" i="14" s="1"/>
  <c r="AG23" i="14"/>
  <c r="AG21" i="14" s="1"/>
  <c r="AF23" i="14"/>
  <c r="AF21" i="14" s="1"/>
  <c r="AB23" i="14"/>
  <c r="AB21" i="14" s="1"/>
  <c r="X23" i="14"/>
  <c r="X21" i="14" s="1"/>
  <c r="T23" i="14"/>
  <c r="T21" i="14" s="1"/>
  <c r="P23" i="14"/>
  <c r="P21" i="14" s="1"/>
  <c r="L23" i="14"/>
  <c r="L21" i="14" s="1"/>
  <c r="H23" i="14"/>
  <c r="H21" i="14" s="1"/>
  <c r="E32" i="14"/>
  <c r="E23" i="14" s="1"/>
  <c r="E21" i="14" s="1"/>
  <c r="AE23" i="14"/>
  <c r="AE21" i="14" s="1"/>
  <c r="AA23" i="14"/>
  <c r="AA21" i="14" s="1"/>
  <c r="W23" i="14"/>
  <c r="W21" i="14" s="1"/>
  <c r="S23" i="14"/>
  <c r="S21" i="14" s="1"/>
  <c r="O23" i="14"/>
  <c r="O21" i="14" s="1"/>
  <c r="K23" i="14"/>
  <c r="K21" i="14" s="1"/>
  <c r="G23" i="14"/>
  <c r="G21" i="14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<sst xmlns="http://schemas.openxmlformats.org/spreadsheetml/2006/main" count="2248" uniqueCount="1140">
  <si>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</si>
  <si>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</si>
  <si>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</si>
  <si>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</si>
  <si>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</si>
  <si>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</si>
  <si>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</si>
  <si>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</si>
  <si>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</si>
  <si>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</si>
  <si>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</si>
  <si>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</si>
  <si>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</si>
  <si>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</si>
  <si>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</si>
  <si>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</si>
  <si>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</si>
  <si>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</si>
  <si>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</si>
  <si>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</si>
  <si>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</si>
  <si>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</si>
  <si>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</si>
  <si>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</si>
  <si>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</si>
  <si>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</si>
  <si>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</si>
  <si>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</si>
  <si>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</si>
  <si>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</si>
  <si>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</si>
  <si>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</si>
  <si>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</si>
  <si>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</si>
  <si>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</si>
  <si>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</si>
  <si>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</si>
  <si>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</si>
  <si>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</si>
  <si>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</si>
  <si>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</si>
  <si>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</si>
  <si>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</si>
  <si>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</si>
  <si>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</si>
  <si>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</si>
  <si>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</si>
  <si>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</si>
  <si>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</si>
  <si>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</si>
  <si>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</si>
  <si>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</si>
  <si>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</si>
  <si>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</si>
  <si>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</si>
  <si>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</si>
  <si>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</si>
  <si>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</si>
  <si>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</si>
  <si>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</si>
  <si>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</si>
  <si>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</si>
  <si>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</si>
  <si>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</si>
  <si>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</si>
  <si>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</si>
  <si>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</si>
  <si>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</si>
  <si>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</si>
  <si>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</si>
  <si>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</si>
  <si>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</si>
  <si>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</si>
  <si>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</si>
  <si>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</si>
  <si>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</si>
  <si>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</si>
  <si>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</si>
  <si>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</si>
  <si>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</si>
  <si>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</si>
  <si>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</si>
  <si>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</si>
  <si>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</si>
  <si>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</si>
  <si>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</si>
  <si>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</si>
  <si>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</si>
  <si>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</si>
  <si>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</si>
  <si>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</si>
  <si>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</si>
  <si>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</si>
  <si>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</si>
  <si>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</si>
  <si>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</si>
  <si>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</si>
  <si>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</si>
  <si>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</si>
  <si>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</si>
  <si>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</si>
  <si>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</si>
  <si>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</si>
  <si>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</si>
  <si>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</si>
  <si>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</si>
  <si>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</si>
  <si>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</si>
  <si>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</si>
  <si>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</si>
  <si>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</si>
  <si>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</si>
  <si>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</si>
  <si>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</si>
  <si>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</si>
  <si>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</si>
  <si>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</si>
  <si>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</si>
  <si>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</si>
  <si>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</si>
  <si>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</si>
  <si>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</si>
  <si>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</si>
  <si>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</si>
  <si>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</si>
  <si>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</si>
  <si>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</si>
  <si>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</si>
  <si>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</si>
  <si>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</si>
  <si>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</si>
  <si>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</si>
  <si>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</si>
  <si>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</si>
  <si>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</si>
  <si>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</si>
  <si>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</si>
  <si>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</si>
  <si>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</si>
  <si>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</si>
  <si>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</si>
  <si>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</si>
  <si>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</si>
  <si>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</si>
  <si>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</si>
  <si>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</si>
  <si>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</si>
  <si>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</si>
  <si>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</si>
  <si>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</si>
  <si>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</si>
  <si>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</si>
  <si>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</si>
  <si>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</si>
  <si>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</si>
  <si>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</si>
  <si>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</si>
  <si>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</si>
  <si>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</si>
  <si>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</si>
  <si>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</si>
  <si>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</si>
  <si>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</si>
  <si>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</si>
  <si>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</si>
  <si>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</si>
  <si>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</si>
  <si>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</si>
  <si>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</si>
  <si>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</si>
  <si>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</si>
  <si>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</si>
  <si>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</si>
  <si>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</si>
  <si>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</si>
  <si>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</si>
  <si>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</si>
  <si>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</si>
  <si>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</si>
  <si>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</si>
  <si>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</si>
  <si>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</si>
  <si>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</si>
  <si>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</si>
  <si>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</si>
  <si>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</si>
  <si>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</si>
  <si>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</si>
  <si>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</si>
  <si>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</si>
  <si>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</si>
  <si>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</si>
  <si>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</si>
  <si>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</si>
  <si>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</si>
  <si>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</si>
  <si>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</si>
  <si>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</si>
  <si>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</si>
  <si>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</si>
  <si>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</si>
  <si>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</si>
  <si>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</si>
  <si>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</si>
  <si>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</si>
  <si>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</si>
  <si>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</si>
  <si>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</si>
  <si>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</si>
  <si>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</si>
  <si>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</si>
  <si>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</si>
  <si>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</si>
  <si>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</si>
  <si>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</si>
  <si>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</si>
  <si>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</si>
  <si>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</si>
  <si>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</si>
  <si>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</si>
  <si>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</si>
  <si>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</si>
  <si>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</si>
  <si>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</si>
  <si>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</si>
  <si>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</si>
  <si>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</si>
  <si>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</si>
  <si>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</si>
  <si>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</si>
  <si>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</si>
  <si>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</si>
  <si>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</si>
  <si>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</si>
  <si>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</si>
  <si>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</si>
  <si>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</si>
  <si>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</si>
  <si>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</si>
  <si>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</si>
  <si>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</si>
  <si>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</si>
  <si>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</si>
  <si>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</si>
  <si>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</si>
  <si>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</si>
  <si>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</si>
  <si>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</si>
  <si>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</si>
  <si>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</si>
  <si>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</si>
  <si>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</si>
  <si>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</si>
  <si>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</si>
  <si>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</si>
  <si>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</si>
  <si>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</si>
  <si>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</si>
  <si>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</si>
  <si>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</si>
  <si>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</si>
  <si>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</si>
  <si>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</si>
  <si>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</si>
  <si>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</si>
  <si>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</si>
  <si>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</si>
  <si>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</si>
  <si>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</si>
  <si>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</si>
  <si>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</si>
  <si>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</si>
  <si>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</si>
  <si>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</si>
  <si>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</si>
  <si>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</si>
  <si>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</si>
  <si>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</si>
  <si>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</si>
  <si>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</si>
  <si>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</si>
  <si>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</si>
  <si>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</si>
  <si>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</si>
  <si>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</si>
  <si>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</si>
  <si>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</si>
  <si>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</si>
  <si>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</si>
  <si>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</si>
  <si>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</si>
  <si>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</si>
  <si>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</si>
  <si>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</si>
  <si>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</si>
  <si>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</si>
  <si>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</si>
  <si>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</si>
  <si>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</si>
  <si>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</si>
  <si>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</si>
  <si>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</si>
  <si>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</si>
  <si>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</si>
  <si>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</si>
  <si>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</si>
  <si>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</si>
  <si>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</si>
  <si>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</si>
  <si>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</si>
  <si>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</si>
  <si>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</si>
  <si>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</si>
  <si>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</si>
  <si>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</si>
  <si>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</si>
  <si>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</si>
  <si>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</si>
  <si>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</si>
  <si>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</si>
  <si>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</si>
  <si>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</si>
  <si>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</si>
  <si>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</si>
  <si>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</si>
  <si>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</si>
  <si>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</si>
  <si>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</si>
  <si>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</si>
  <si>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</si>
  <si>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</si>
  <si>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</si>
  <si>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</si>
  <si>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</si>
  <si>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</si>
  <si>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</si>
  <si>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</si>
  <si>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</si>
  <si>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</si>
  <si>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</si>
  <si>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</si>
  <si>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</si>
  <si>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</si>
  <si>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</si>
  <si>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</si>
  <si>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</si>
  <si>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</si>
  <si>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</si>
  <si>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</si>
  <si>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</si>
  <si>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</si>
  <si>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</si>
  <si>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</si>
  <si>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</si>
  <si>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</si>
  <si>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</si>
  <si>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</si>
  <si>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</si>
  <si>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</si>
  <si>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</si>
  <si>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</si>
  <si>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</si>
  <si>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</si>
  <si>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</si>
  <si>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</si>
  <si>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</si>
  <si>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</si>
  <si>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</si>
  <si>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</si>
  <si>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</si>
  <si>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</si>
  <si>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</si>
  <si>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</si>
  <si>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</si>
  <si>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</si>
  <si>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</si>
  <si>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</si>
  <si>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</si>
  <si>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</si>
  <si>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</si>
  <si>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</si>
  <si>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</si>
  <si>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</si>
  <si>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</si>
  <si>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</si>
  <si>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</si>
  <si>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</si>
  <si>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</si>
  <si>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</si>
  <si>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</si>
  <si>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</si>
  <si>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</si>
  <si>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</si>
  <si>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</si>
  <si>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</si>
  <si>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</si>
  <si>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</si>
  <si>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</si>
  <si>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</si>
  <si>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</si>
  <si>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</si>
  <si>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</si>
  <si>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</si>
  <si>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</si>
  <si>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</si>
  <si>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</si>
  <si>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</si>
  <si>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</si>
  <si>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</si>
  <si>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</si>
  <si>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</si>
  <si>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</si>
  <si>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</si>
  <si>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</si>
  <si>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</si>
  <si>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</si>
  <si>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</si>
  <si>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</si>
  <si>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</si>
  <si>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</si>
  <si>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</si>
  <si>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</si>
  <si>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</si>
  <si>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</si>
  <si>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</si>
  <si>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</si>
  <si>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</si>
  <si>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</si>
  <si>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</si>
  <si>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</si>
  <si>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</si>
  <si>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</si>
  <si>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</si>
  <si>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</si>
  <si>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</si>
  <si>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</si>
  <si>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</si>
  <si>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</si>
  <si>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</si>
  <si>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</si>
  <si>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</si>
  <si>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</si>
  <si>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</si>
  <si>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</si>
  <si>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</si>
  <si>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</si>
  <si>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</si>
  <si>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</si>
  <si>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</si>
  <si>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</si>
  <si>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</si>
  <si>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</si>
  <si>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</si>
  <si>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</si>
  <si>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</si>
  <si>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</si>
  <si>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</si>
  <si>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</si>
  <si>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</si>
  <si>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</si>
  <si>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</si>
  <si>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</si>
  <si>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</si>
  <si>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</si>
  <si>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</si>
  <si>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</si>
  <si>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</si>
  <si>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</si>
  <si>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</si>
  <si>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</si>
  <si>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</si>
  <si>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</si>
  <si>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</si>
  <si>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</si>
  <si>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</si>
  <si>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</si>
  <si>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</si>
  <si>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</si>
  <si>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</si>
  <si>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</si>
  <si>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</si>
  <si>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</si>
  <si>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</si>
  <si>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</si>
  <si>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</si>
  <si>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</si>
  <si>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</si>
  <si>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</si>
  <si>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</si>
  <si>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</si>
  <si>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</si>
  <si>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</si>
  <si>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</si>
  <si>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</si>
  <si>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</si>
  <si>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</si>
  <si>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</si>
  <si>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</si>
  <si>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</si>
  <si>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</si>
  <si>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</si>
  <si>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</si>
  <si>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</si>
  <si>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</si>
  <si>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</si>
  <si>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</si>
  <si>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</si>
  <si>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</si>
  <si>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</si>
  <si>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</si>
  <si>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</si>
  <si>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</si>
  <si>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</si>
  <si>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</si>
  <si>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</si>
  <si>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</si>
  <si>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</si>
  <si>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</si>
  <si>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</si>
  <si>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</si>
  <si>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</si>
  <si>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</si>
  <si>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</si>
  <si>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</si>
  <si>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</si>
  <si>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</si>
  <si>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</si>
  <si>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</si>
  <si>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</si>
  <si>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</si>
  <si>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</si>
  <si>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</si>
  <si>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</si>
  <si>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</si>
  <si>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</si>
  <si>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</si>
  <si>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</si>
  <si>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</si>
  <si>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</si>
  <si>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</si>
  <si>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</si>
  <si>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</si>
  <si>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</si>
  <si>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</si>
  <si>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</si>
  <si>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</si>
  <si>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</si>
  <si>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</si>
  <si>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</si>
  <si>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</si>
  <si>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</si>
  <si>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</si>
  <si>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</si>
  <si>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</si>
  <si>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</si>
  <si>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</si>
  <si>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</si>
  <si>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</si>
  <si>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</si>
  <si>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</si>
  <si>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</si>
  <si>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</si>
  <si>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</si>
  <si>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</si>
  <si>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</si>
  <si>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</si>
  <si>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</si>
  <si>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</si>
  <si>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</si>
  <si>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</si>
  <si>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</si>
  <si>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</si>
  <si>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</si>
  <si>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</si>
  <si>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</si>
  <si>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</si>
  <si>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</si>
  <si>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</si>
  <si>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</si>
  <si>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</si>
  <si>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</si>
  <si>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</si>
  <si>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</si>
  <si>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</si>
  <si>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</si>
  <si>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</si>
  <si>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</si>
  <si>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</si>
  <si>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</si>
  <si>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</si>
  <si>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</si>
  <si>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</si>
  <si>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</si>
  <si>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</si>
  <si>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</si>
  <si>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</si>
  <si>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</si>
  <si>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</si>
  <si>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</si>
  <si>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</si>
  <si>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</si>
  <si>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</si>
  <si>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</si>
  <si>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</si>
  <si>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</si>
  <si>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</si>
  <si>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</si>
  <si>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</si>
  <si>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</si>
  <si>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</si>
  <si>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</si>
  <si>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</si>
  <si>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</si>
  <si>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</si>
  <si>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</si>
  <si>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</si>
  <si>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</si>
  <si>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</si>
  <si>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</si>
  <si>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</si>
  <si>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</si>
  <si>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</si>
  <si>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</si>
  <si>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</si>
  <si>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</si>
  <si>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</si>
  <si>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</si>
  <si>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</si>
  <si>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</si>
  <si>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</si>
  <si>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</si>
  <si>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</si>
  <si>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</si>
  <si>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</si>
  <si>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</si>
  <si>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</si>
  <si>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</si>
  <si>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</si>
  <si>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</si>
  <si>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</si>
  <si>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</si>
  <si>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</si>
  <si>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</si>
  <si>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</si>
  <si>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</si>
  <si>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</si>
  <si>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</si>
  <si>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</si>
  <si>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</si>
  <si>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</si>
  <si>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</si>
  <si>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</si>
  <si>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</si>
  <si>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</si>
  <si>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</si>
  <si>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</si>
  <si>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</si>
  <si>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</si>
  <si>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</si>
  <si>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</si>
  <si>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</si>
  <si>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</si>
  <si>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</si>
  <si>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</si>
  <si>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</si>
  <si>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</si>
  <si>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</si>
  <si>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</si>
  <si>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</si>
  <si>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</si>
  <si>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</si>
  <si>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</si>
  <si>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</si>
  <si>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</si>
  <si>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</si>
  <si>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</si>
  <si>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</si>
  <si>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</si>
  <si>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</si>
  <si>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</si>
  <si>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</si>
  <si>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</si>
  <si>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</si>
  <si>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</si>
  <si>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</si>
  <si>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</si>
  <si>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</si>
  <si>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</si>
  <si>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</si>
  <si>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</si>
  <si>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</si>
  <si>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</si>
  <si>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</si>
  <si>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</si>
  <si>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</si>
  <si>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</si>
  <si>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</si>
  <si>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</si>
  <si>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</si>
  <si>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</si>
  <si>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</si>
  <si>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</si>
  <si>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</si>
  <si>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</si>
  <si>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</si>
  <si>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</si>
  <si>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</si>
  <si>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</si>
  <si>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</si>
  <si>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</si>
  <si>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</si>
  <si>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</si>
  <si>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</si>
  <si>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</si>
  <si>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</si>
  <si>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</si>
  <si>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</si>
  <si>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</si>
  <si>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</si>
  <si>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</si>
  <si>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</si>
  <si>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</si>
  <si>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</si>
  <si>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</si>
  <si>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</si>
  <si>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</si>
  <si>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</si>
  <si>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</si>
  <si>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</si>
  <si>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</si>
  <si>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</si>
  <si>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</si>
  <si>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</si>
  <si>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</si>
  <si>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</si>
  <si>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</si>
  <si>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</si>
  <si>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</si>
  <si>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</si>
  <si>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</si>
  <si>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</si>
  <si>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</si>
  <si>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</si>
  <si>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</si>
  <si>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</si>
  <si>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</si>
  <si>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</si>
  <si>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</si>
  <si>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</si>
  <si>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</si>
  <si>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</si>
  <si>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</si>
  <si>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</si>
  <si>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</si>
  <si>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</si>
  <si>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</si>
  <si>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</si>
  <si>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</si>
  <si>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</si>
  <si>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</si>
  <si>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</si>
  <si>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</si>
  <si>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</si>
  <si>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</si>
  <si>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</si>
  <si>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</si>
  <si>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</si>
  <si>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</si>
  <si>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</si>
  <si>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</si>
  <si>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</si>
  <si>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</si>
  <si>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</si>
  <si>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</si>
  <si>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</si>
  <si>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</si>
  <si>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</si>
  <si>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</si>
  <si>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</si>
  <si>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</si>
  <si>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</si>
  <si>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</si>
  <si>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</si>
  <si>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</si>
  <si>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</si>
  <si>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</si>
  <si>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</si>
  <si>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</si>
  <si>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</si>
  <si>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</si>
  <si>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</si>
  <si>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</si>
  <si>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</si>
  <si>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</si>
  <si>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</si>
  <si>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</si>
  <si>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</si>
  <si>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</si>
  <si>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</si>
  <si>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</si>
  <si>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</si>
  <si>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</si>
  <si>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</si>
  <si>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</si>
  <si>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</si>
  <si>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</si>
  <si>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</si>
  <si>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</si>
  <si>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</si>
  <si>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</si>
  <si>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</si>
  <si>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</si>
  <si>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</si>
  <si>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</si>
  <si>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</si>
  <si>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</si>
  <si>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</si>
  <si>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</si>
  <si>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</si>
  <si>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</si>
  <si>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</si>
  <si>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</si>
  <si>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</si>
  <si>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</si>
  <si>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</si>
  <si>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</si>
  <si>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</si>
  <si>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</si>
  <si>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</si>
  <si>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</si>
  <si>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</si>
  <si>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</si>
  <si>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</si>
  <si>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</si>
  <si>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</si>
  <si>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</si>
  <si>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</si>
  <si>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</si>
  <si>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</si>
  <si>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</si>
  <si>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</si>
  <si>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</si>
  <si>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</si>
  <si>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</si>
  <si>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</si>
  <si>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</si>
  <si>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</si>
  <si>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</si>
  <si>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</si>
  <si>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</si>
  <si>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</si>
  <si>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</si>
  <si>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</si>
  <si>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</si>
  <si>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</si>
  <si>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</si>
  <si>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</si>
  <si>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</si>
  <si>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</si>
  <si>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</si>
  <si>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</si>
  <si>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</si>
  <si>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</si>
  <si>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</si>
  <si>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</si>
  <si>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</si>
  <si>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</si>
  <si>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</si>
  <si>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</si>
  <si>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</si>
  <si>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</si>
  <si>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</si>
  <si>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</si>
  <si>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</si>
  <si>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</si>
  <si>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</si>
  <si>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</si>
  <si>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</si>
  <si>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</si>
  <si>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</si>
  <si>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</si>
  <si>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</si>
  <si>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</si>
  <si>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</si>
  <si>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</si>
  <si>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</si>
  <si>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</si>
  <si>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</si>
  <si>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</si>
  <si>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</si>
  <si>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</si>
  <si>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</si>
  <si>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</si>
  <si>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нд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</si>
  <si>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</si>
  <si>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</si>
  <si>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</si>
  <si>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</si>
  <si>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</si>
  <si>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</si>
  <si>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</si>
  <si>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</si>
  <si>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</si>
  <si>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</si>
  <si>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</si>
  <si>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</si>
  <si>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</si>
  <si>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</si>
  <si>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</si>
  <si>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</si>
  <si>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</si>
  <si>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</si>
  <si>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</si>
  <si>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</si>
  <si>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</si>
  <si>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</si>
  <si>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</si>
  <si>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</si>
  <si>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</si>
  <si>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</si>
  <si>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</si>
  <si>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</si>
  <si>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</si>
  <si>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</si>
  <si>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</si>
  <si>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</si>
  <si>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</si>
  <si>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</si>
  <si>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</si>
  <si>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</si>
  <si>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</si>
  <si>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</si>
  <si>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</si>
  <si>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</si>
  <si>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</si>
  <si>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</si>
  <si>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</si>
  <si>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</si>
  <si>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</si>
  <si>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</si>
  <si>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</si>
  <si>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</si>
  <si>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</si>
  <si>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</si>
  <si>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</si>
  <si>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</si>
  <si>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</si>
  <si>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</si>
  <si>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</si>
  <si>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</si>
  <si>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</si>
  <si>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</si>
  <si>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</si>
  <si>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</si>
  <si>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</si>
  <si>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</si>
  <si>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</si>
  <si>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</si>
  <si>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</si>
  <si>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</si>
  <si>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</si>
  <si>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</si>
  <si>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</si>
  <si>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</si>
  <si>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</si>
  <si>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</si>
  <si>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</si>
  <si>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</si>
  <si>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</si>
  <si>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</si>
  <si>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</si>
  <si>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</si>
  <si>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</si>
  <si>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</si>
  <si>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</si>
  <si>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</si>
  <si>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</si>
  <si>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</si>
  <si>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</si>
  <si>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</si>
  <si>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</si>
  <si>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</si>
  <si>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</si>
  <si>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</si>
  <si>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</si>
  <si>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</si>
  <si>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</si>
  <si>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</si>
  <si>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</si>
  <si>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</si>
  <si>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</si>
  <si>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</si>
  <si>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</si>
  <si>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</si>
  <si>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</si>
  <si>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</si>
  <si>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</si>
  <si>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</si>
  <si>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</si>
  <si>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</si>
  <si>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</si>
  <si>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</si>
  <si>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</si>
  <si>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</si>
  <si>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</si>
  <si>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</si>
  <si>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</si>
  <si>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</si>
  <si>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</si>
  <si>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</si>
  <si>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</si>
  <si>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</si>
  <si>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</si>
  <si>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</si>
  <si>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</si>
  <si>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</si>
  <si>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</si>
  <si>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</si>
  <si>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</si>
  <si>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</si>
  <si>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</si>
  <si>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</si>
  <si>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</si>
  <si>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</si>
  <si>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</si>
  <si>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</si>
  <si>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</si>
  <si>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</si>
  <si>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</si>
  <si>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</si>
  <si>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</si>
  <si>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</si>
  <si>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</si>
  <si>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</si>
  <si>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</si>
  <si>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</si>
  <si>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</si>
  <si>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</si>
  <si>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</si>
  <si>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</si>
  <si>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</si>
  <si>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</si>
  <si>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</si>
  <si>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</si>
  <si>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</si>
  <si>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</si>
  <si>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</si>
  <si>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</si>
  <si>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</si>
  <si>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</si>
  <si>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</si>
  <si>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1.2.2.1.11</t>
  </si>
  <si>
    <t>Реконструкция ВЛ-0,4 кВ "ЛЭП-0,4 кВ от ТП - 71, ТП №71    РБ, Иглинский р-н  с. Тавтиманово" (инв. №00-003569)</t>
  </si>
  <si>
    <t>О_1221_Ц_11</t>
  </si>
  <si>
    <t>1.2.2.1.12</t>
  </si>
  <si>
    <t>Реконструкция ВЛ-0,4 кВ "ЛЭП-0,4 кВ от ТП - №55,  ТП №55  РБ, Иглинский р-н с. Улу-Теляк"   (инв. №00-003630)</t>
  </si>
  <si>
    <t>О_1221_Ц_12</t>
  </si>
  <si>
    <t>1.2.2.1.13</t>
  </si>
  <si>
    <t xml:space="preserve">Реконструкция ВЛ-0,4 кВ "ЛЭП-0,4 кВ от ТП - №6, ТП №6  с. Иглино" (инв. №00-003634)  </t>
  </si>
  <si>
    <t>О_1221_Ц_13</t>
  </si>
  <si>
    <t>1.2.2.1.14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</si>
  <si>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</si>
  <si>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</si>
  <si>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1.2.2.1.15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</si>
  <si>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</si>
  <si>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</si>
  <si>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1.2.2.1.16</t>
  </si>
  <si>
    <t>Реконструкция ВЛ-10 кВ фидер №2 от ГПП Улуелга до с.Ишля БР РБ - 5,6 км</t>
  </si>
  <si>
    <t>О_1221_Ю_1</t>
  </si>
  <si>
    <t>1.2.2.1.17</t>
  </si>
  <si>
    <t>Реконструкция ВЛ-0,4 кВ от ТП-16И с.Габдюково БР РБ - 3,56 км</t>
  </si>
  <si>
    <t>О_1221_Ю_2</t>
  </si>
  <si>
    <t>1.2.2.1.18</t>
  </si>
  <si>
    <t>Реконструкция ВЛ-6 кВ фидер 45-405 до КТП-244 в г.Белорецк РБ - 1,2 км</t>
  </si>
  <si>
    <t>О_1221_Ю_3</t>
  </si>
  <si>
    <t>1.2.2.1.19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</si>
  <si>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</si>
  <si>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</si>
  <si>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</si>
  <si>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</si>
  <si>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</si>
  <si>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</si>
  <si>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</si>
  <si>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</si>
  <si>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</si>
  <si>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</si>
  <si>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</si>
  <si>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</si>
  <si>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</si>
  <si>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</si>
  <si>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</si>
  <si>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</si>
  <si>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</si>
  <si>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</si>
  <si>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</si>
  <si>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</si>
  <si>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</si>
  <si>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</si>
  <si>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</si>
  <si>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</si>
  <si>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</si>
  <si>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</si>
  <si>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</si>
  <si>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</si>
  <si>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</si>
  <si>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</si>
  <si>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</si>
  <si>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</si>
  <si>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</si>
  <si>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</si>
  <si>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</si>
  <si>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</si>
  <si>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</si>
  <si>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</si>
  <si>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</si>
  <si>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</si>
  <si>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</si>
  <si>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</si>
  <si>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</si>
  <si>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</si>
  <si>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</si>
  <si>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</si>
  <si>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</si>
  <si>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</si>
  <si>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</si>
  <si>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</si>
  <si>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</si>
  <si>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</si>
  <si>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</si>
  <si>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</si>
  <si>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</si>
  <si>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</si>
  <si>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</si>
  <si>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</si>
  <si>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</si>
  <si>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за 2 квартал 2024 года</t>
  </si>
  <si>
    <t>за 2 квартал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</si>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</sst>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36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49" fontId="48" fillId="0" borderId="12" xfId="37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63" fillId="0" borderId="11" xfId="37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 applyProtection="1">
      <alignment horizontal="center" vertical="center"/>
      <protection locked="0"/>
    </xf>
  </cellXfs>
  <cellStyles count="97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806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3" xfId="804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1" xfId="452" xr:uid="{00000000-0005-0000-0000-00005E000000}"/>
    <cellStyle name="Обычный 6 12" xfId="634" xr:uid="{00000000-0005-0000-0000-00005F000000}"/>
    <cellStyle name="Обычный 6 13" xfId="807" xr:uid="{00000000-0005-0000-0000-000060000000}"/>
    <cellStyle name="Обычный 6 2" xfId="53" xr:uid="{00000000-0005-0000-0000-000061000000}"/>
    <cellStyle name="Обычный 6 2 10" xfId="111" xr:uid="{00000000-0005-0000-0000-000062000000}"/>
    <cellStyle name="Обычный 6 2 11" xfId="284" xr:uid="{00000000-0005-0000-0000-000063000000}"/>
    <cellStyle name="Обычный 6 2 12" xfId="455" xr:uid="{00000000-0005-0000-0000-000064000000}"/>
    <cellStyle name="Обычный 6 2 13" xfId="635" xr:uid="{00000000-0005-0000-0000-000065000000}"/>
    <cellStyle name="Обычный 6 2 14" xfId="808" xr:uid="{00000000-0005-0000-0000-000066000000}"/>
    <cellStyle name="Обычный 6 2 2" xfId="54" xr:uid="{00000000-0005-0000-0000-000067000000}"/>
    <cellStyle name="Обычный 6 2 2 10" xfId="285" xr:uid="{00000000-0005-0000-0000-000068000000}"/>
    <cellStyle name="Обычный 6 2 2 11" xfId="456" xr:uid="{00000000-0005-0000-0000-000069000000}"/>
    <cellStyle name="Обычный 6 2 2 12" xfId="636" xr:uid="{00000000-0005-0000-0000-00006A000000}"/>
    <cellStyle name="Обычный 6 2 2 13" xfId="809" xr:uid="{00000000-0005-0000-0000-00006B000000}"/>
    <cellStyle name="Обычный 6 2 2 2" xfId="118" xr:uid="{00000000-0005-0000-0000-00006C000000}"/>
    <cellStyle name="Обычный 6 2 2 2 2" xfId="135" xr:uid="{00000000-0005-0000-0000-00006D000000}"/>
    <cellStyle name="Обычный 6 2 2 2 2 2" xfId="139" xr:uid="{00000000-0005-0000-0000-00006E000000}"/>
    <cellStyle name="Обычный 6 2 2 2 2 2 2" xfId="140" xr:uid="{00000000-0005-0000-0000-00006F000000}"/>
    <cellStyle name="Обычный 6 2 2 2 2 2 2 2" xfId="312" xr:uid="{00000000-0005-0000-0000-000070000000}"/>
    <cellStyle name="Обычный 6 2 2 2 2 2 2 3" xfId="483" xr:uid="{00000000-0005-0000-0000-000071000000}"/>
    <cellStyle name="Обычный 6 2 2 2 2 2 2 4" xfId="640" xr:uid="{00000000-0005-0000-0000-000072000000}"/>
    <cellStyle name="Обычный 6 2 2 2 2 2 2 5" xfId="813" xr:uid="{00000000-0005-0000-0000-000073000000}"/>
    <cellStyle name="Обычный 6 2 2 2 2 2 3" xfId="141" xr:uid="{00000000-0005-0000-0000-000074000000}"/>
    <cellStyle name="Обычный 6 2 2 2 2 2 3 2" xfId="313" xr:uid="{00000000-0005-0000-0000-000075000000}"/>
    <cellStyle name="Обычный 6 2 2 2 2 2 3 3" xfId="484" xr:uid="{00000000-0005-0000-0000-000076000000}"/>
    <cellStyle name="Обычный 6 2 2 2 2 2 3 4" xfId="641" xr:uid="{00000000-0005-0000-0000-000077000000}"/>
    <cellStyle name="Обычный 6 2 2 2 2 2 3 5" xfId="814" xr:uid="{00000000-0005-0000-0000-000078000000}"/>
    <cellStyle name="Обычный 6 2 2 2 2 2 4" xfId="311" xr:uid="{00000000-0005-0000-0000-000079000000}"/>
    <cellStyle name="Обычный 6 2 2 2 2 2 5" xfId="482" xr:uid="{00000000-0005-0000-0000-00007A000000}"/>
    <cellStyle name="Обычный 6 2 2 2 2 2 6" xfId="639" xr:uid="{00000000-0005-0000-0000-00007B000000}"/>
    <cellStyle name="Обычный 6 2 2 2 2 2 7" xfId="812" xr:uid="{00000000-0005-0000-0000-00007C000000}"/>
    <cellStyle name="Обычный 6 2 2 2 2 3" xfId="142" xr:uid="{00000000-0005-0000-0000-00007D000000}"/>
    <cellStyle name="Обычный 6 2 2 2 2 3 2" xfId="314" xr:uid="{00000000-0005-0000-0000-00007E000000}"/>
    <cellStyle name="Обычный 6 2 2 2 2 3 3" xfId="485" xr:uid="{00000000-0005-0000-0000-00007F000000}"/>
    <cellStyle name="Обычный 6 2 2 2 2 3 4" xfId="642" xr:uid="{00000000-0005-0000-0000-000080000000}"/>
    <cellStyle name="Обычный 6 2 2 2 2 3 5" xfId="815" xr:uid="{00000000-0005-0000-0000-000081000000}"/>
    <cellStyle name="Обычный 6 2 2 2 2 4" xfId="143" xr:uid="{00000000-0005-0000-0000-000082000000}"/>
    <cellStyle name="Обычный 6 2 2 2 2 4 2" xfId="315" xr:uid="{00000000-0005-0000-0000-000083000000}"/>
    <cellStyle name="Обычный 6 2 2 2 2 4 3" xfId="486" xr:uid="{00000000-0005-0000-0000-000084000000}"/>
    <cellStyle name="Обычный 6 2 2 2 2 4 4" xfId="643" xr:uid="{00000000-0005-0000-0000-000085000000}"/>
    <cellStyle name="Обычный 6 2 2 2 2 4 5" xfId="816" xr:uid="{00000000-0005-0000-0000-000086000000}"/>
    <cellStyle name="Обычный 6 2 2 2 2 5" xfId="307" xr:uid="{00000000-0005-0000-0000-000087000000}"/>
    <cellStyle name="Обычный 6 2 2 2 2 6" xfId="478" xr:uid="{00000000-0005-0000-0000-000088000000}"/>
    <cellStyle name="Обычный 6 2 2 2 2 7" xfId="638" xr:uid="{00000000-0005-0000-0000-000089000000}"/>
    <cellStyle name="Обычный 6 2 2 2 2 8" xfId="811" xr:uid="{00000000-0005-0000-0000-00008A000000}"/>
    <cellStyle name="Обычный 6 2 2 2 3" xfId="137" xr:uid="{00000000-0005-0000-0000-00008B000000}"/>
    <cellStyle name="Обычный 6 2 2 2 3 2" xfId="144" xr:uid="{00000000-0005-0000-0000-00008C000000}"/>
    <cellStyle name="Обычный 6 2 2 2 3 2 2" xfId="316" xr:uid="{00000000-0005-0000-0000-00008D000000}"/>
    <cellStyle name="Обычный 6 2 2 2 3 2 3" xfId="487" xr:uid="{00000000-0005-0000-0000-00008E000000}"/>
    <cellStyle name="Обычный 6 2 2 2 3 2 4" xfId="645" xr:uid="{00000000-0005-0000-0000-00008F000000}"/>
    <cellStyle name="Обычный 6 2 2 2 3 2 5" xfId="818" xr:uid="{00000000-0005-0000-0000-000090000000}"/>
    <cellStyle name="Обычный 6 2 2 2 3 3" xfId="145" xr:uid="{00000000-0005-0000-0000-000091000000}"/>
    <cellStyle name="Обычный 6 2 2 2 3 3 2" xfId="317" xr:uid="{00000000-0005-0000-0000-000092000000}"/>
    <cellStyle name="Обычный 6 2 2 2 3 3 3" xfId="488" xr:uid="{00000000-0005-0000-0000-000093000000}"/>
    <cellStyle name="Обычный 6 2 2 2 3 3 4" xfId="646" xr:uid="{00000000-0005-0000-0000-000094000000}"/>
    <cellStyle name="Обычный 6 2 2 2 3 3 5" xfId="819" xr:uid="{00000000-0005-0000-0000-000095000000}"/>
    <cellStyle name="Обычный 6 2 2 2 3 4" xfId="309" xr:uid="{00000000-0005-0000-0000-000096000000}"/>
    <cellStyle name="Обычный 6 2 2 2 3 5" xfId="480" xr:uid="{00000000-0005-0000-0000-000097000000}"/>
    <cellStyle name="Обычный 6 2 2 2 3 6" xfId="644" xr:uid="{00000000-0005-0000-0000-000098000000}"/>
    <cellStyle name="Обычный 6 2 2 2 3 7" xfId="817" xr:uid="{00000000-0005-0000-0000-000099000000}"/>
    <cellStyle name="Обычный 6 2 2 2 4" xfId="146" xr:uid="{00000000-0005-0000-0000-00009A000000}"/>
    <cellStyle name="Обычный 6 2 2 2 4 2" xfId="318" xr:uid="{00000000-0005-0000-0000-00009B000000}"/>
    <cellStyle name="Обычный 6 2 2 2 4 3" xfId="489" xr:uid="{00000000-0005-0000-0000-00009C000000}"/>
    <cellStyle name="Обычный 6 2 2 2 4 4" xfId="647" xr:uid="{00000000-0005-0000-0000-00009D000000}"/>
    <cellStyle name="Обычный 6 2 2 2 4 5" xfId="820" xr:uid="{00000000-0005-0000-0000-00009E000000}"/>
    <cellStyle name="Обычный 6 2 2 2 5" xfId="147" xr:uid="{00000000-0005-0000-0000-00009F000000}"/>
    <cellStyle name="Обычный 6 2 2 2 5 2" xfId="319" xr:uid="{00000000-0005-0000-0000-0000A0000000}"/>
    <cellStyle name="Обычный 6 2 2 2 5 3" xfId="490" xr:uid="{00000000-0005-0000-0000-0000A1000000}"/>
    <cellStyle name="Обычный 6 2 2 2 5 4" xfId="648" xr:uid="{00000000-0005-0000-0000-0000A2000000}"/>
    <cellStyle name="Обычный 6 2 2 2 5 5" xfId="821" xr:uid="{00000000-0005-0000-0000-0000A3000000}"/>
    <cellStyle name="Обычный 6 2 2 2 6" xfId="290" xr:uid="{00000000-0005-0000-0000-0000A4000000}"/>
    <cellStyle name="Обычный 6 2 2 2 7" xfId="461" xr:uid="{00000000-0005-0000-0000-0000A5000000}"/>
    <cellStyle name="Обычный 6 2 2 2 8" xfId="637" xr:uid="{00000000-0005-0000-0000-0000A6000000}"/>
    <cellStyle name="Обычный 6 2 2 2 9" xfId="810" xr:uid="{00000000-0005-0000-0000-0000A7000000}"/>
    <cellStyle name="Обычный 6 2 2 3" xfId="130" xr:uid="{00000000-0005-0000-0000-0000A8000000}"/>
    <cellStyle name="Обычный 6 2 2 3 2" xfId="148" xr:uid="{00000000-0005-0000-0000-0000A9000000}"/>
    <cellStyle name="Обычный 6 2 2 3 2 2" xfId="149" xr:uid="{00000000-0005-0000-0000-0000AA000000}"/>
    <cellStyle name="Обычный 6 2 2 3 2 2 2" xfId="321" xr:uid="{00000000-0005-0000-0000-0000AB000000}"/>
    <cellStyle name="Обычный 6 2 2 3 2 2 3" xfId="492" xr:uid="{00000000-0005-0000-0000-0000AC000000}"/>
    <cellStyle name="Обычный 6 2 2 3 2 2 4" xfId="651" xr:uid="{00000000-0005-0000-0000-0000AD000000}"/>
    <cellStyle name="Обычный 6 2 2 3 2 2 5" xfId="824" xr:uid="{00000000-0005-0000-0000-0000AE000000}"/>
    <cellStyle name="Обычный 6 2 2 3 2 3" xfId="150" xr:uid="{00000000-0005-0000-0000-0000AF000000}"/>
    <cellStyle name="Обычный 6 2 2 3 2 3 2" xfId="322" xr:uid="{00000000-0005-0000-0000-0000B0000000}"/>
    <cellStyle name="Обычный 6 2 2 3 2 3 3" xfId="493" xr:uid="{00000000-0005-0000-0000-0000B1000000}"/>
    <cellStyle name="Обычный 6 2 2 3 2 3 4" xfId="652" xr:uid="{00000000-0005-0000-0000-0000B2000000}"/>
    <cellStyle name="Обычный 6 2 2 3 2 3 5" xfId="825" xr:uid="{00000000-0005-0000-0000-0000B3000000}"/>
    <cellStyle name="Обычный 6 2 2 3 2 4" xfId="320" xr:uid="{00000000-0005-0000-0000-0000B4000000}"/>
    <cellStyle name="Обычный 6 2 2 3 2 5" xfId="491" xr:uid="{00000000-0005-0000-0000-0000B5000000}"/>
    <cellStyle name="Обычный 6 2 2 3 2 6" xfId="650" xr:uid="{00000000-0005-0000-0000-0000B6000000}"/>
    <cellStyle name="Обычный 6 2 2 3 2 7" xfId="823" xr:uid="{00000000-0005-0000-0000-0000B7000000}"/>
    <cellStyle name="Обычный 6 2 2 3 3" xfId="151" xr:uid="{00000000-0005-0000-0000-0000B8000000}"/>
    <cellStyle name="Обычный 6 2 2 3 3 2" xfId="323" xr:uid="{00000000-0005-0000-0000-0000B9000000}"/>
    <cellStyle name="Обычный 6 2 2 3 3 3" xfId="494" xr:uid="{00000000-0005-0000-0000-0000BA000000}"/>
    <cellStyle name="Обычный 6 2 2 3 3 4" xfId="653" xr:uid="{00000000-0005-0000-0000-0000BB000000}"/>
    <cellStyle name="Обычный 6 2 2 3 3 5" xfId="826" xr:uid="{00000000-0005-0000-0000-0000BC000000}"/>
    <cellStyle name="Обычный 6 2 2 3 4" xfId="152" xr:uid="{00000000-0005-0000-0000-0000BD000000}"/>
    <cellStyle name="Обычный 6 2 2 3 4 2" xfId="324" xr:uid="{00000000-0005-0000-0000-0000BE000000}"/>
    <cellStyle name="Обычный 6 2 2 3 4 3" xfId="495" xr:uid="{00000000-0005-0000-0000-0000BF000000}"/>
    <cellStyle name="Обычный 6 2 2 3 4 4" xfId="654" xr:uid="{00000000-0005-0000-0000-0000C0000000}"/>
    <cellStyle name="Обычный 6 2 2 3 4 5" xfId="827" xr:uid="{00000000-0005-0000-0000-0000C1000000}"/>
    <cellStyle name="Обычный 6 2 2 3 5" xfId="302" xr:uid="{00000000-0005-0000-0000-0000C2000000}"/>
    <cellStyle name="Обычный 6 2 2 3 6" xfId="473" xr:uid="{00000000-0005-0000-0000-0000C3000000}"/>
    <cellStyle name="Обычный 6 2 2 3 7" xfId="649" xr:uid="{00000000-0005-0000-0000-0000C4000000}"/>
    <cellStyle name="Обычный 6 2 2 3 8" xfId="822" xr:uid="{00000000-0005-0000-0000-0000C5000000}"/>
    <cellStyle name="Обычный 6 2 2 4" xfId="123" xr:uid="{00000000-0005-0000-0000-0000C6000000}"/>
    <cellStyle name="Обычный 6 2 2 4 2" xfId="153" xr:uid="{00000000-0005-0000-0000-0000C7000000}"/>
    <cellStyle name="Обычный 6 2 2 4 2 2" xfId="154" xr:uid="{00000000-0005-0000-0000-0000C8000000}"/>
    <cellStyle name="Обычный 6 2 2 4 2 2 2" xfId="326" xr:uid="{00000000-0005-0000-0000-0000C9000000}"/>
    <cellStyle name="Обычный 6 2 2 4 2 2 3" xfId="497" xr:uid="{00000000-0005-0000-0000-0000CA000000}"/>
    <cellStyle name="Обычный 6 2 2 4 2 2 4" xfId="657" xr:uid="{00000000-0005-0000-0000-0000CB000000}"/>
    <cellStyle name="Обычный 6 2 2 4 2 2 5" xfId="830" xr:uid="{00000000-0005-0000-0000-0000CC000000}"/>
    <cellStyle name="Обычный 6 2 2 4 2 3" xfId="155" xr:uid="{00000000-0005-0000-0000-0000CD000000}"/>
    <cellStyle name="Обычный 6 2 2 4 2 3 2" xfId="327" xr:uid="{00000000-0005-0000-0000-0000CE000000}"/>
    <cellStyle name="Обычный 6 2 2 4 2 3 3" xfId="498" xr:uid="{00000000-0005-0000-0000-0000CF000000}"/>
    <cellStyle name="Обычный 6 2 2 4 2 3 4" xfId="658" xr:uid="{00000000-0005-0000-0000-0000D0000000}"/>
    <cellStyle name="Обычный 6 2 2 4 2 3 5" xfId="831" xr:uid="{00000000-0005-0000-0000-0000D1000000}"/>
    <cellStyle name="Обычный 6 2 2 4 2 4" xfId="325" xr:uid="{00000000-0005-0000-0000-0000D2000000}"/>
    <cellStyle name="Обычный 6 2 2 4 2 5" xfId="496" xr:uid="{00000000-0005-0000-0000-0000D3000000}"/>
    <cellStyle name="Обычный 6 2 2 4 2 6" xfId="656" xr:uid="{00000000-0005-0000-0000-0000D4000000}"/>
    <cellStyle name="Обычный 6 2 2 4 2 7" xfId="829" xr:uid="{00000000-0005-0000-0000-0000D5000000}"/>
    <cellStyle name="Обычный 6 2 2 4 3" xfId="156" xr:uid="{00000000-0005-0000-0000-0000D6000000}"/>
    <cellStyle name="Обычный 6 2 2 4 3 2" xfId="328" xr:uid="{00000000-0005-0000-0000-0000D7000000}"/>
    <cellStyle name="Обычный 6 2 2 4 3 3" xfId="499" xr:uid="{00000000-0005-0000-0000-0000D8000000}"/>
    <cellStyle name="Обычный 6 2 2 4 3 4" xfId="659" xr:uid="{00000000-0005-0000-0000-0000D9000000}"/>
    <cellStyle name="Обычный 6 2 2 4 3 5" xfId="832" xr:uid="{00000000-0005-0000-0000-0000DA000000}"/>
    <cellStyle name="Обычный 6 2 2 4 4" xfId="157" xr:uid="{00000000-0005-0000-0000-0000DB000000}"/>
    <cellStyle name="Обычный 6 2 2 4 4 2" xfId="329" xr:uid="{00000000-0005-0000-0000-0000DC000000}"/>
    <cellStyle name="Обычный 6 2 2 4 4 3" xfId="500" xr:uid="{00000000-0005-0000-0000-0000DD000000}"/>
    <cellStyle name="Обычный 6 2 2 4 4 4" xfId="660" xr:uid="{00000000-0005-0000-0000-0000DE000000}"/>
    <cellStyle name="Обычный 6 2 2 4 4 5" xfId="833" xr:uid="{00000000-0005-0000-0000-0000DF000000}"/>
    <cellStyle name="Обычный 6 2 2 4 5" xfId="295" xr:uid="{00000000-0005-0000-0000-0000E0000000}"/>
    <cellStyle name="Обычный 6 2 2 4 6" xfId="466" xr:uid="{00000000-0005-0000-0000-0000E1000000}"/>
    <cellStyle name="Обычный 6 2 2 4 7" xfId="655" xr:uid="{00000000-0005-0000-0000-0000E2000000}"/>
    <cellStyle name="Обычный 6 2 2 4 8" xfId="828" xr:uid="{00000000-0005-0000-0000-0000E3000000}"/>
    <cellStyle name="Обычный 6 2 2 5" xfId="158" xr:uid="{00000000-0005-0000-0000-0000E4000000}"/>
    <cellStyle name="Обычный 6 2 2 5 2" xfId="159" xr:uid="{00000000-0005-0000-0000-0000E5000000}"/>
    <cellStyle name="Обычный 6 2 2 5 2 2" xfId="331" xr:uid="{00000000-0005-0000-0000-0000E6000000}"/>
    <cellStyle name="Обычный 6 2 2 5 2 3" xfId="502" xr:uid="{00000000-0005-0000-0000-0000E7000000}"/>
    <cellStyle name="Обычный 6 2 2 5 2 4" xfId="662" xr:uid="{00000000-0005-0000-0000-0000E8000000}"/>
    <cellStyle name="Обычный 6 2 2 5 2 5" xfId="835" xr:uid="{00000000-0005-0000-0000-0000E9000000}"/>
    <cellStyle name="Обычный 6 2 2 5 3" xfId="160" xr:uid="{00000000-0005-0000-0000-0000EA000000}"/>
    <cellStyle name="Обычный 6 2 2 5 3 2" xfId="332" xr:uid="{00000000-0005-0000-0000-0000EB000000}"/>
    <cellStyle name="Обычный 6 2 2 5 3 3" xfId="503" xr:uid="{00000000-0005-0000-0000-0000EC000000}"/>
    <cellStyle name="Обычный 6 2 2 5 3 4" xfId="663" xr:uid="{00000000-0005-0000-0000-0000ED000000}"/>
    <cellStyle name="Обычный 6 2 2 5 3 5" xfId="836" xr:uid="{00000000-0005-0000-0000-0000EE000000}"/>
    <cellStyle name="Обычный 6 2 2 5 4" xfId="330" xr:uid="{00000000-0005-0000-0000-0000EF000000}"/>
    <cellStyle name="Обычный 6 2 2 5 5" xfId="501" xr:uid="{00000000-0005-0000-0000-0000F0000000}"/>
    <cellStyle name="Обычный 6 2 2 5 6" xfId="661" xr:uid="{00000000-0005-0000-0000-0000F1000000}"/>
    <cellStyle name="Обычный 6 2 2 5 7" xfId="834" xr:uid="{00000000-0005-0000-0000-0000F2000000}"/>
    <cellStyle name="Обычный 6 2 2 6" xfId="161" xr:uid="{00000000-0005-0000-0000-0000F3000000}"/>
    <cellStyle name="Обычный 6 2 2 6 2" xfId="333" xr:uid="{00000000-0005-0000-0000-0000F4000000}"/>
    <cellStyle name="Обычный 6 2 2 6 3" xfId="504" xr:uid="{00000000-0005-0000-0000-0000F5000000}"/>
    <cellStyle name="Обычный 6 2 2 6 4" xfId="664" xr:uid="{00000000-0005-0000-0000-0000F6000000}"/>
    <cellStyle name="Обычный 6 2 2 6 5" xfId="837" xr:uid="{00000000-0005-0000-0000-0000F7000000}"/>
    <cellStyle name="Обычный 6 2 2 7" xfId="162" xr:uid="{00000000-0005-0000-0000-0000F8000000}"/>
    <cellStyle name="Обычный 6 2 2 7 2" xfId="334" xr:uid="{00000000-0005-0000-0000-0000F9000000}"/>
    <cellStyle name="Обычный 6 2 2 7 3" xfId="505" xr:uid="{00000000-0005-0000-0000-0000FA000000}"/>
    <cellStyle name="Обычный 6 2 2 7 4" xfId="665" xr:uid="{00000000-0005-0000-0000-0000FB000000}"/>
    <cellStyle name="Обычный 6 2 2 7 5" xfId="838" xr:uid="{00000000-0005-0000-0000-0000FC000000}"/>
    <cellStyle name="Обычный 6 2 2 8" xfId="163" xr:uid="{00000000-0005-0000-0000-0000FD000000}"/>
    <cellStyle name="Обычный 6 2 2 8 2" xfId="335" xr:uid="{00000000-0005-0000-0000-0000FE000000}"/>
    <cellStyle name="Обычный 6 2 2 8 3" xfId="506" xr:uid="{00000000-0005-0000-0000-0000FF000000}"/>
    <cellStyle name="Обычный 6 2 2 8 4" xfId="666" xr:uid="{00000000-0005-0000-0000-000000010000}"/>
    <cellStyle name="Обычный 6 2 2 8 5" xfId="839" xr:uid="{00000000-0005-0000-0000-000001010000}"/>
    <cellStyle name="Обычный 6 2 2 9" xfId="112" xr:uid="{00000000-0005-0000-0000-000002010000}"/>
    <cellStyle name="Обычный 6 2 3" xfId="102" xr:uid="{00000000-0005-0000-0000-000003010000}"/>
    <cellStyle name="Обычный 6 2 3 10" xfId="287" xr:uid="{00000000-0005-0000-0000-000004010000}"/>
    <cellStyle name="Обычный 6 2 3 11" xfId="458" xr:uid="{00000000-0005-0000-0000-000005010000}"/>
    <cellStyle name="Обычный 6 2 3 12" xfId="629" xr:uid="{00000000-0005-0000-0000-000006010000}"/>
    <cellStyle name="Обычный 6 2 3 13" xfId="805" xr:uid="{00000000-0005-0000-0000-000007010000}"/>
    <cellStyle name="Обычный 6 2 3 2" xfId="117" xr:uid="{00000000-0005-0000-0000-000008010000}"/>
    <cellStyle name="Обычный 6 2 3 2 2" xfId="134" xr:uid="{00000000-0005-0000-0000-000009010000}"/>
    <cellStyle name="Обычный 6 2 3 2 2 2" xfId="164" xr:uid="{00000000-0005-0000-0000-00000A010000}"/>
    <cellStyle name="Обычный 6 2 3 2 2 2 2" xfId="165" xr:uid="{00000000-0005-0000-0000-00000B010000}"/>
    <cellStyle name="Обычный 6 2 3 2 2 2 2 2" xfId="337" xr:uid="{00000000-0005-0000-0000-00000C010000}"/>
    <cellStyle name="Обычный 6 2 3 2 2 2 2 3" xfId="508" xr:uid="{00000000-0005-0000-0000-00000D010000}"/>
    <cellStyle name="Обычный 6 2 3 2 2 2 2 4" xfId="670" xr:uid="{00000000-0005-0000-0000-00000E010000}"/>
    <cellStyle name="Обычный 6 2 3 2 2 2 2 5" xfId="843" xr:uid="{00000000-0005-0000-0000-00000F010000}"/>
    <cellStyle name="Обычный 6 2 3 2 2 2 3" xfId="166" xr:uid="{00000000-0005-0000-0000-000010010000}"/>
    <cellStyle name="Обычный 6 2 3 2 2 2 3 2" xfId="338" xr:uid="{00000000-0005-0000-0000-000011010000}"/>
    <cellStyle name="Обычный 6 2 3 2 2 2 3 3" xfId="509" xr:uid="{00000000-0005-0000-0000-000012010000}"/>
    <cellStyle name="Обычный 6 2 3 2 2 2 3 4" xfId="671" xr:uid="{00000000-0005-0000-0000-000013010000}"/>
    <cellStyle name="Обычный 6 2 3 2 2 2 3 5" xfId="844" xr:uid="{00000000-0005-0000-0000-000014010000}"/>
    <cellStyle name="Обычный 6 2 3 2 2 2 4" xfId="336" xr:uid="{00000000-0005-0000-0000-000015010000}"/>
    <cellStyle name="Обычный 6 2 3 2 2 2 5" xfId="507" xr:uid="{00000000-0005-0000-0000-000016010000}"/>
    <cellStyle name="Обычный 6 2 3 2 2 2 6" xfId="669" xr:uid="{00000000-0005-0000-0000-000017010000}"/>
    <cellStyle name="Обычный 6 2 3 2 2 2 7" xfId="842" xr:uid="{00000000-0005-0000-0000-000018010000}"/>
    <cellStyle name="Обычный 6 2 3 2 2 3" xfId="167" xr:uid="{00000000-0005-0000-0000-000019010000}"/>
    <cellStyle name="Обычный 6 2 3 2 2 3 2" xfId="339" xr:uid="{00000000-0005-0000-0000-00001A010000}"/>
    <cellStyle name="Обычный 6 2 3 2 2 3 3" xfId="510" xr:uid="{00000000-0005-0000-0000-00001B010000}"/>
    <cellStyle name="Обычный 6 2 3 2 2 3 4" xfId="672" xr:uid="{00000000-0005-0000-0000-00001C010000}"/>
    <cellStyle name="Обычный 6 2 3 2 2 3 5" xfId="845" xr:uid="{00000000-0005-0000-0000-00001D010000}"/>
    <cellStyle name="Обычный 6 2 3 2 2 4" xfId="168" xr:uid="{00000000-0005-0000-0000-00001E010000}"/>
    <cellStyle name="Обычный 6 2 3 2 2 4 2" xfId="340" xr:uid="{00000000-0005-0000-0000-00001F010000}"/>
    <cellStyle name="Обычный 6 2 3 2 2 4 3" xfId="511" xr:uid="{00000000-0005-0000-0000-000020010000}"/>
    <cellStyle name="Обычный 6 2 3 2 2 4 4" xfId="673" xr:uid="{00000000-0005-0000-0000-000021010000}"/>
    <cellStyle name="Обычный 6 2 3 2 2 4 5" xfId="846" xr:uid="{00000000-0005-0000-0000-000022010000}"/>
    <cellStyle name="Обычный 6 2 3 2 2 5" xfId="306" xr:uid="{00000000-0005-0000-0000-000023010000}"/>
    <cellStyle name="Обычный 6 2 3 2 2 6" xfId="477" xr:uid="{00000000-0005-0000-0000-000024010000}"/>
    <cellStyle name="Обычный 6 2 3 2 2 7" xfId="668" xr:uid="{00000000-0005-0000-0000-000025010000}"/>
    <cellStyle name="Обычный 6 2 3 2 2 8" xfId="841" xr:uid="{00000000-0005-0000-0000-000026010000}"/>
    <cellStyle name="Обычный 6 2 3 2 3" xfId="136" xr:uid="{00000000-0005-0000-0000-000027010000}"/>
    <cellStyle name="Обычный 6 2 3 2 3 2" xfId="169" xr:uid="{00000000-0005-0000-0000-000028010000}"/>
    <cellStyle name="Обычный 6 2 3 2 3 2 2" xfId="341" xr:uid="{00000000-0005-0000-0000-000029010000}"/>
    <cellStyle name="Обычный 6 2 3 2 3 2 3" xfId="512" xr:uid="{00000000-0005-0000-0000-00002A010000}"/>
    <cellStyle name="Обычный 6 2 3 2 3 2 4" xfId="675" xr:uid="{00000000-0005-0000-0000-00002B010000}"/>
    <cellStyle name="Обычный 6 2 3 2 3 2 5" xfId="848" xr:uid="{00000000-0005-0000-0000-00002C010000}"/>
    <cellStyle name="Обычный 6 2 3 2 3 3" xfId="170" xr:uid="{00000000-0005-0000-0000-00002D010000}"/>
    <cellStyle name="Обычный 6 2 3 2 3 3 2" xfId="342" xr:uid="{00000000-0005-0000-0000-00002E010000}"/>
    <cellStyle name="Обычный 6 2 3 2 3 3 3" xfId="513" xr:uid="{00000000-0005-0000-0000-00002F010000}"/>
    <cellStyle name="Обычный 6 2 3 2 3 3 4" xfId="676" xr:uid="{00000000-0005-0000-0000-000030010000}"/>
    <cellStyle name="Обычный 6 2 3 2 3 3 5" xfId="849" xr:uid="{00000000-0005-0000-0000-000031010000}"/>
    <cellStyle name="Обычный 6 2 3 2 3 4" xfId="308" xr:uid="{00000000-0005-0000-0000-000032010000}"/>
    <cellStyle name="Обычный 6 2 3 2 3 5" xfId="479" xr:uid="{00000000-0005-0000-0000-000033010000}"/>
    <cellStyle name="Обычный 6 2 3 2 3 6" xfId="674" xr:uid="{00000000-0005-0000-0000-000034010000}"/>
    <cellStyle name="Обычный 6 2 3 2 3 7" xfId="847" xr:uid="{00000000-0005-0000-0000-000035010000}"/>
    <cellStyle name="Обычный 6 2 3 2 4" xfId="171" xr:uid="{00000000-0005-0000-0000-000036010000}"/>
    <cellStyle name="Обычный 6 2 3 2 4 2" xfId="343" xr:uid="{00000000-0005-0000-0000-000037010000}"/>
    <cellStyle name="Обычный 6 2 3 2 4 3" xfId="514" xr:uid="{00000000-0005-0000-0000-000038010000}"/>
    <cellStyle name="Обычный 6 2 3 2 4 4" xfId="677" xr:uid="{00000000-0005-0000-0000-000039010000}"/>
    <cellStyle name="Обычный 6 2 3 2 4 5" xfId="850" xr:uid="{00000000-0005-0000-0000-00003A010000}"/>
    <cellStyle name="Обычный 6 2 3 2 5" xfId="172" xr:uid="{00000000-0005-0000-0000-00003B010000}"/>
    <cellStyle name="Обычный 6 2 3 2 5 2" xfId="344" xr:uid="{00000000-0005-0000-0000-00003C010000}"/>
    <cellStyle name="Обычный 6 2 3 2 5 3" xfId="515" xr:uid="{00000000-0005-0000-0000-00003D010000}"/>
    <cellStyle name="Обычный 6 2 3 2 5 4" xfId="678" xr:uid="{00000000-0005-0000-0000-00003E010000}"/>
    <cellStyle name="Обычный 6 2 3 2 5 5" xfId="851" xr:uid="{00000000-0005-0000-0000-00003F010000}"/>
    <cellStyle name="Обычный 6 2 3 2 6" xfId="289" xr:uid="{00000000-0005-0000-0000-000040010000}"/>
    <cellStyle name="Обычный 6 2 3 2 7" xfId="460" xr:uid="{00000000-0005-0000-0000-000041010000}"/>
    <cellStyle name="Обычный 6 2 3 2 8" xfId="667" xr:uid="{00000000-0005-0000-0000-000042010000}"/>
    <cellStyle name="Обычный 6 2 3 2 9" xfId="840" xr:uid="{00000000-0005-0000-0000-000043010000}"/>
    <cellStyle name="Обычный 6 2 3 3" xfId="132" xr:uid="{00000000-0005-0000-0000-000044010000}"/>
    <cellStyle name="Обычный 6 2 3 3 2" xfId="173" xr:uid="{00000000-0005-0000-0000-000045010000}"/>
    <cellStyle name="Обычный 6 2 3 3 2 2" xfId="174" xr:uid="{00000000-0005-0000-0000-000046010000}"/>
    <cellStyle name="Обычный 6 2 3 3 2 2 2" xfId="346" xr:uid="{00000000-0005-0000-0000-000047010000}"/>
    <cellStyle name="Обычный 6 2 3 3 2 2 3" xfId="517" xr:uid="{00000000-0005-0000-0000-000048010000}"/>
    <cellStyle name="Обычный 6 2 3 3 2 2 4" xfId="681" xr:uid="{00000000-0005-0000-0000-000049010000}"/>
    <cellStyle name="Обычный 6 2 3 3 2 2 5" xfId="854" xr:uid="{00000000-0005-0000-0000-00004A010000}"/>
    <cellStyle name="Обычный 6 2 3 3 2 3" xfId="175" xr:uid="{00000000-0005-0000-0000-00004B010000}"/>
    <cellStyle name="Обычный 6 2 3 3 2 3 2" xfId="347" xr:uid="{00000000-0005-0000-0000-00004C010000}"/>
    <cellStyle name="Обычный 6 2 3 3 2 3 3" xfId="518" xr:uid="{00000000-0005-0000-0000-00004D010000}"/>
    <cellStyle name="Обычный 6 2 3 3 2 3 4" xfId="682" xr:uid="{00000000-0005-0000-0000-00004E010000}"/>
    <cellStyle name="Обычный 6 2 3 3 2 3 5" xfId="855" xr:uid="{00000000-0005-0000-0000-00004F010000}"/>
    <cellStyle name="Обычный 6 2 3 3 2 4" xfId="345" xr:uid="{00000000-0005-0000-0000-000050010000}"/>
    <cellStyle name="Обычный 6 2 3 3 2 5" xfId="516" xr:uid="{00000000-0005-0000-0000-000051010000}"/>
    <cellStyle name="Обычный 6 2 3 3 2 6" xfId="680" xr:uid="{00000000-0005-0000-0000-000052010000}"/>
    <cellStyle name="Обычный 6 2 3 3 2 7" xfId="853" xr:uid="{00000000-0005-0000-0000-000053010000}"/>
    <cellStyle name="Обычный 6 2 3 3 3" xfId="176" xr:uid="{00000000-0005-0000-0000-000054010000}"/>
    <cellStyle name="Обычный 6 2 3 3 3 2" xfId="348" xr:uid="{00000000-0005-0000-0000-000055010000}"/>
    <cellStyle name="Обычный 6 2 3 3 3 3" xfId="519" xr:uid="{00000000-0005-0000-0000-000056010000}"/>
    <cellStyle name="Обычный 6 2 3 3 3 4" xfId="683" xr:uid="{00000000-0005-0000-0000-000057010000}"/>
    <cellStyle name="Обычный 6 2 3 3 3 5" xfId="856" xr:uid="{00000000-0005-0000-0000-000058010000}"/>
    <cellStyle name="Обычный 6 2 3 3 4" xfId="177" xr:uid="{00000000-0005-0000-0000-000059010000}"/>
    <cellStyle name="Обычный 6 2 3 3 4 2" xfId="349" xr:uid="{00000000-0005-0000-0000-00005A010000}"/>
    <cellStyle name="Обычный 6 2 3 3 4 3" xfId="520" xr:uid="{00000000-0005-0000-0000-00005B010000}"/>
    <cellStyle name="Обычный 6 2 3 3 4 4" xfId="684" xr:uid="{00000000-0005-0000-0000-00005C010000}"/>
    <cellStyle name="Обычный 6 2 3 3 4 5" xfId="857" xr:uid="{00000000-0005-0000-0000-00005D010000}"/>
    <cellStyle name="Обычный 6 2 3 3 5" xfId="304" xr:uid="{00000000-0005-0000-0000-00005E010000}"/>
    <cellStyle name="Обычный 6 2 3 3 6" xfId="475" xr:uid="{00000000-0005-0000-0000-00005F010000}"/>
    <cellStyle name="Обычный 6 2 3 3 7" xfId="679" xr:uid="{00000000-0005-0000-0000-000060010000}"/>
    <cellStyle name="Обычный 6 2 3 3 8" xfId="852" xr:uid="{00000000-0005-0000-0000-000061010000}"/>
    <cellStyle name="Обычный 6 2 3 4" xfId="125" xr:uid="{00000000-0005-0000-0000-000062010000}"/>
    <cellStyle name="Обычный 6 2 3 4 2" xfId="178" xr:uid="{00000000-0005-0000-0000-000063010000}"/>
    <cellStyle name="Обычный 6 2 3 4 2 2" xfId="179" xr:uid="{00000000-0005-0000-0000-000064010000}"/>
    <cellStyle name="Обычный 6 2 3 4 2 2 2" xfId="351" xr:uid="{00000000-0005-0000-0000-000065010000}"/>
    <cellStyle name="Обычный 6 2 3 4 2 2 3" xfId="522" xr:uid="{00000000-0005-0000-0000-000066010000}"/>
    <cellStyle name="Обычный 6 2 3 4 2 2 4" xfId="687" xr:uid="{00000000-0005-0000-0000-000067010000}"/>
    <cellStyle name="Обычный 6 2 3 4 2 2 5" xfId="860" xr:uid="{00000000-0005-0000-0000-000068010000}"/>
    <cellStyle name="Обычный 6 2 3 4 2 3" xfId="180" xr:uid="{00000000-0005-0000-0000-000069010000}"/>
    <cellStyle name="Обычный 6 2 3 4 2 3 2" xfId="352" xr:uid="{00000000-0005-0000-0000-00006A010000}"/>
    <cellStyle name="Обычный 6 2 3 4 2 3 3" xfId="523" xr:uid="{00000000-0005-0000-0000-00006B010000}"/>
    <cellStyle name="Обычный 6 2 3 4 2 3 4" xfId="688" xr:uid="{00000000-0005-0000-0000-00006C010000}"/>
    <cellStyle name="Обычный 6 2 3 4 2 3 5" xfId="861" xr:uid="{00000000-0005-0000-0000-00006D010000}"/>
    <cellStyle name="Обычный 6 2 3 4 2 4" xfId="350" xr:uid="{00000000-0005-0000-0000-00006E010000}"/>
    <cellStyle name="Обычный 6 2 3 4 2 5" xfId="521" xr:uid="{00000000-0005-0000-0000-00006F010000}"/>
    <cellStyle name="Обычный 6 2 3 4 2 6" xfId="686" xr:uid="{00000000-0005-0000-0000-000070010000}"/>
    <cellStyle name="Обычный 6 2 3 4 2 7" xfId="859" xr:uid="{00000000-0005-0000-0000-000071010000}"/>
    <cellStyle name="Обычный 6 2 3 4 3" xfId="181" xr:uid="{00000000-0005-0000-0000-000072010000}"/>
    <cellStyle name="Обычный 6 2 3 4 3 2" xfId="353" xr:uid="{00000000-0005-0000-0000-000073010000}"/>
    <cellStyle name="Обычный 6 2 3 4 3 3" xfId="524" xr:uid="{00000000-0005-0000-0000-000074010000}"/>
    <cellStyle name="Обычный 6 2 3 4 3 4" xfId="689" xr:uid="{00000000-0005-0000-0000-000075010000}"/>
    <cellStyle name="Обычный 6 2 3 4 3 5" xfId="862" xr:uid="{00000000-0005-0000-0000-000076010000}"/>
    <cellStyle name="Обычный 6 2 3 4 4" xfId="182" xr:uid="{00000000-0005-0000-0000-000077010000}"/>
    <cellStyle name="Обычный 6 2 3 4 4 2" xfId="354" xr:uid="{00000000-0005-0000-0000-000078010000}"/>
    <cellStyle name="Обычный 6 2 3 4 4 3" xfId="525" xr:uid="{00000000-0005-0000-0000-000079010000}"/>
    <cellStyle name="Обычный 6 2 3 4 4 4" xfId="690" xr:uid="{00000000-0005-0000-0000-00007A010000}"/>
    <cellStyle name="Обычный 6 2 3 4 4 5" xfId="863" xr:uid="{00000000-0005-0000-0000-00007B010000}"/>
    <cellStyle name="Обычный 6 2 3 4 5" xfId="297" xr:uid="{00000000-0005-0000-0000-00007C010000}"/>
    <cellStyle name="Обычный 6 2 3 4 6" xfId="468" xr:uid="{00000000-0005-0000-0000-00007D010000}"/>
    <cellStyle name="Обычный 6 2 3 4 7" xfId="685" xr:uid="{00000000-0005-0000-0000-00007E010000}"/>
    <cellStyle name="Обычный 6 2 3 4 8" xfId="858" xr:uid="{00000000-0005-0000-0000-00007F010000}"/>
    <cellStyle name="Обычный 6 2 3 5" xfId="183" xr:uid="{00000000-0005-0000-0000-000080010000}"/>
    <cellStyle name="Обычный 6 2 3 5 2" xfId="184" xr:uid="{00000000-0005-0000-0000-000081010000}"/>
    <cellStyle name="Обычный 6 2 3 5 2 2" xfId="356" xr:uid="{00000000-0005-0000-0000-000082010000}"/>
    <cellStyle name="Обычный 6 2 3 5 2 3" xfId="527" xr:uid="{00000000-0005-0000-0000-000083010000}"/>
    <cellStyle name="Обычный 6 2 3 5 2 4" xfId="692" xr:uid="{00000000-0005-0000-0000-000084010000}"/>
    <cellStyle name="Обычный 6 2 3 5 2 5" xfId="865" xr:uid="{00000000-0005-0000-0000-000085010000}"/>
    <cellStyle name="Обычный 6 2 3 5 3" xfId="185" xr:uid="{00000000-0005-0000-0000-000086010000}"/>
    <cellStyle name="Обычный 6 2 3 5 3 2" xfId="357" xr:uid="{00000000-0005-0000-0000-000087010000}"/>
    <cellStyle name="Обычный 6 2 3 5 3 3" xfId="528" xr:uid="{00000000-0005-0000-0000-000088010000}"/>
    <cellStyle name="Обычный 6 2 3 5 3 4" xfId="693" xr:uid="{00000000-0005-0000-0000-000089010000}"/>
    <cellStyle name="Обычный 6 2 3 5 3 5" xfId="866" xr:uid="{00000000-0005-0000-0000-00008A010000}"/>
    <cellStyle name="Обычный 6 2 3 5 4" xfId="355" xr:uid="{00000000-0005-0000-0000-00008B010000}"/>
    <cellStyle name="Обычный 6 2 3 5 5" xfId="526" xr:uid="{00000000-0005-0000-0000-00008C010000}"/>
    <cellStyle name="Обычный 6 2 3 5 6" xfId="691" xr:uid="{00000000-0005-0000-0000-00008D010000}"/>
    <cellStyle name="Обычный 6 2 3 5 7" xfId="864" xr:uid="{00000000-0005-0000-0000-00008E010000}"/>
    <cellStyle name="Обычный 6 2 3 6" xfId="186" xr:uid="{00000000-0005-0000-0000-00008F010000}"/>
    <cellStyle name="Обычный 6 2 3 6 2" xfId="358" xr:uid="{00000000-0005-0000-0000-000090010000}"/>
    <cellStyle name="Обычный 6 2 3 6 3" xfId="529" xr:uid="{00000000-0005-0000-0000-000091010000}"/>
    <cellStyle name="Обычный 6 2 3 6 4" xfId="694" xr:uid="{00000000-0005-0000-0000-000092010000}"/>
    <cellStyle name="Обычный 6 2 3 6 5" xfId="867" xr:uid="{00000000-0005-0000-0000-000093010000}"/>
    <cellStyle name="Обычный 6 2 3 7" xfId="187" xr:uid="{00000000-0005-0000-0000-000094010000}"/>
    <cellStyle name="Обычный 6 2 3 7 2" xfId="359" xr:uid="{00000000-0005-0000-0000-000095010000}"/>
    <cellStyle name="Обычный 6 2 3 7 3" xfId="530" xr:uid="{00000000-0005-0000-0000-000096010000}"/>
    <cellStyle name="Обычный 6 2 3 7 4" xfId="695" xr:uid="{00000000-0005-0000-0000-000097010000}"/>
    <cellStyle name="Обычный 6 2 3 7 5" xfId="868" xr:uid="{00000000-0005-0000-0000-000098010000}"/>
    <cellStyle name="Обычный 6 2 3 8" xfId="188" xr:uid="{00000000-0005-0000-0000-000099010000}"/>
    <cellStyle name="Обычный 6 2 3 8 2" xfId="360" xr:uid="{00000000-0005-0000-0000-00009A010000}"/>
    <cellStyle name="Обычный 6 2 3 8 3" xfId="531" xr:uid="{00000000-0005-0000-0000-00009B010000}"/>
    <cellStyle name="Обычный 6 2 3 8 4" xfId="696" xr:uid="{00000000-0005-0000-0000-00009C010000}"/>
    <cellStyle name="Обычный 6 2 3 8 5" xfId="869" xr:uid="{00000000-0005-0000-0000-00009D010000}"/>
    <cellStyle name="Обычный 6 2 3 9" xfId="114" xr:uid="{00000000-0005-0000-0000-00009E010000}"/>
    <cellStyle name="Обычный 6 2 4" xfId="129" xr:uid="{00000000-0005-0000-0000-00009F010000}"/>
    <cellStyle name="Обычный 6 2 4 2" xfId="189" xr:uid="{00000000-0005-0000-0000-0000A0010000}"/>
    <cellStyle name="Обычный 6 2 4 2 2" xfId="190" xr:uid="{00000000-0005-0000-0000-0000A1010000}"/>
    <cellStyle name="Обычный 6 2 4 2 2 2" xfId="362" xr:uid="{00000000-0005-0000-0000-0000A2010000}"/>
    <cellStyle name="Обычный 6 2 4 2 2 3" xfId="533" xr:uid="{00000000-0005-0000-0000-0000A3010000}"/>
    <cellStyle name="Обычный 6 2 4 2 2 4" xfId="699" xr:uid="{00000000-0005-0000-0000-0000A4010000}"/>
    <cellStyle name="Обычный 6 2 4 2 2 5" xfId="872" xr:uid="{00000000-0005-0000-0000-0000A5010000}"/>
    <cellStyle name="Обычный 6 2 4 2 3" xfId="191" xr:uid="{00000000-0005-0000-0000-0000A6010000}"/>
    <cellStyle name="Обычный 6 2 4 2 3 2" xfId="363" xr:uid="{00000000-0005-0000-0000-0000A7010000}"/>
    <cellStyle name="Обычный 6 2 4 2 3 3" xfId="534" xr:uid="{00000000-0005-0000-0000-0000A8010000}"/>
    <cellStyle name="Обычный 6 2 4 2 3 4" xfId="700" xr:uid="{00000000-0005-0000-0000-0000A9010000}"/>
    <cellStyle name="Обычный 6 2 4 2 3 5" xfId="873" xr:uid="{00000000-0005-0000-0000-0000AA010000}"/>
    <cellStyle name="Обычный 6 2 4 2 4" xfId="361" xr:uid="{00000000-0005-0000-0000-0000AB010000}"/>
    <cellStyle name="Обычный 6 2 4 2 5" xfId="532" xr:uid="{00000000-0005-0000-0000-0000AC010000}"/>
    <cellStyle name="Обычный 6 2 4 2 6" xfId="698" xr:uid="{00000000-0005-0000-0000-0000AD010000}"/>
    <cellStyle name="Обычный 6 2 4 2 7" xfId="871" xr:uid="{00000000-0005-0000-0000-0000AE010000}"/>
    <cellStyle name="Обычный 6 2 4 3" xfId="192" xr:uid="{00000000-0005-0000-0000-0000AF010000}"/>
    <cellStyle name="Обычный 6 2 4 3 2" xfId="364" xr:uid="{00000000-0005-0000-0000-0000B0010000}"/>
    <cellStyle name="Обычный 6 2 4 3 3" xfId="535" xr:uid="{00000000-0005-0000-0000-0000B1010000}"/>
    <cellStyle name="Обычный 6 2 4 3 4" xfId="701" xr:uid="{00000000-0005-0000-0000-0000B2010000}"/>
    <cellStyle name="Обычный 6 2 4 3 5" xfId="874" xr:uid="{00000000-0005-0000-0000-0000B3010000}"/>
    <cellStyle name="Обычный 6 2 4 4" xfId="193" xr:uid="{00000000-0005-0000-0000-0000B4010000}"/>
    <cellStyle name="Обычный 6 2 4 4 2" xfId="365" xr:uid="{00000000-0005-0000-0000-0000B5010000}"/>
    <cellStyle name="Обычный 6 2 4 4 3" xfId="536" xr:uid="{00000000-0005-0000-0000-0000B6010000}"/>
    <cellStyle name="Обычный 6 2 4 4 4" xfId="702" xr:uid="{00000000-0005-0000-0000-0000B7010000}"/>
    <cellStyle name="Обычный 6 2 4 4 5" xfId="875" xr:uid="{00000000-0005-0000-0000-0000B8010000}"/>
    <cellStyle name="Обычный 6 2 4 5" xfId="301" xr:uid="{00000000-0005-0000-0000-0000B9010000}"/>
    <cellStyle name="Обычный 6 2 4 6" xfId="472" xr:uid="{00000000-0005-0000-0000-0000BA010000}"/>
    <cellStyle name="Обычный 6 2 4 7" xfId="697" xr:uid="{00000000-0005-0000-0000-0000BB010000}"/>
    <cellStyle name="Обычный 6 2 4 8" xfId="870" xr:uid="{00000000-0005-0000-0000-0000BC010000}"/>
    <cellStyle name="Обычный 6 2 5" xfId="122" xr:uid="{00000000-0005-0000-0000-0000BD010000}"/>
    <cellStyle name="Обычный 6 2 5 2" xfId="194" xr:uid="{00000000-0005-0000-0000-0000BE010000}"/>
    <cellStyle name="Обычный 6 2 5 2 2" xfId="195" xr:uid="{00000000-0005-0000-0000-0000BF010000}"/>
    <cellStyle name="Обычный 6 2 5 2 2 2" xfId="367" xr:uid="{00000000-0005-0000-0000-0000C0010000}"/>
    <cellStyle name="Обычный 6 2 5 2 2 3" xfId="538" xr:uid="{00000000-0005-0000-0000-0000C1010000}"/>
    <cellStyle name="Обычный 6 2 5 2 2 4" xfId="705" xr:uid="{00000000-0005-0000-0000-0000C2010000}"/>
    <cellStyle name="Обычный 6 2 5 2 2 5" xfId="878" xr:uid="{00000000-0005-0000-0000-0000C3010000}"/>
    <cellStyle name="Обычный 6 2 5 2 3" xfId="196" xr:uid="{00000000-0005-0000-0000-0000C4010000}"/>
    <cellStyle name="Обычный 6 2 5 2 3 2" xfId="368" xr:uid="{00000000-0005-0000-0000-0000C5010000}"/>
    <cellStyle name="Обычный 6 2 5 2 3 3" xfId="539" xr:uid="{00000000-0005-0000-0000-0000C6010000}"/>
    <cellStyle name="Обычный 6 2 5 2 3 4" xfId="706" xr:uid="{00000000-0005-0000-0000-0000C7010000}"/>
    <cellStyle name="Обычный 6 2 5 2 3 5" xfId="879" xr:uid="{00000000-0005-0000-0000-0000C8010000}"/>
    <cellStyle name="Обычный 6 2 5 2 4" xfId="366" xr:uid="{00000000-0005-0000-0000-0000C9010000}"/>
    <cellStyle name="Обычный 6 2 5 2 5" xfId="537" xr:uid="{00000000-0005-0000-0000-0000CA010000}"/>
    <cellStyle name="Обычный 6 2 5 2 6" xfId="704" xr:uid="{00000000-0005-0000-0000-0000CB010000}"/>
    <cellStyle name="Обычный 6 2 5 2 7" xfId="877" xr:uid="{00000000-0005-0000-0000-0000CC010000}"/>
    <cellStyle name="Обычный 6 2 5 3" xfId="197" xr:uid="{00000000-0005-0000-0000-0000CD010000}"/>
    <cellStyle name="Обычный 6 2 5 3 2" xfId="369" xr:uid="{00000000-0005-0000-0000-0000CE010000}"/>
    <cellStyle name="Обычный 6 2 5 3 3" xfId="540" xr:uid="{00000000-0005-0000-0000-0000CF010000}"/>
    <cellStyle name="Обычный 6 2 5 3 4" xfId="707" xr:uid="{00000000-0005-0000-0000-0000D0010000}"/>
    <cellStyle name="Обычный 6 2 5 3 5" xfId="880" xr:uid="{00000000-0005-0000-0000-0000D1010000}"/>
    <cellStyle name="Обычный 6 2 5 4" xfId="198" xr:uid="{00000000-0005-0000-0000-0000D2010000}"/>
    <cellStyle name="Обычный 6 2 5 4 2" xfId="370" xr:uid="{00000000-0005-0000-0000-0000D3010000}"/>
    <cellStyle name="Обычный 6 2 5 4 3" xfId="541" xr:uid="{00000000-0005-0000-0000-0000D4010000}"/>
    <cellStyle name="Обычный 6 2 5 4 4" xfId="708" xr:uid="{00000000-0005-0000-0000-0000D5010000}"/>
    <cellStyle name="Обычный 6 2 5 4 5" xfId="881" xr:uid="{00000000-0005-0000-0000-0000D6010000}"/>
    <cellStyle name="Обычный 6 2 5 5" xfId="294" xr:uid="{00000000-0005-0000-0000-0000D7010000}"/>
    <cellStyle name="Обычный 6 2 5 6" xfId="465" xr:uid="{00000000-0005-0000-0000-0000D8010000}"/>
    <cellStyle name="Обычный 6 2 5 7" xfId="703" xr:uid="{00000000-0005-0000-0000-0000D9010000}"/>
    <cellStyle name="Обычный 6 2 5 8" xfId="876" xr:uid="{00000000-0005-0000-0000-0000DA010000}"/>
    <cellStyle name="Обычный 6 2 6" xfId="199" xr:uid="{00000000-0005-0000-0000-0000DB010000}"/>
    <cellStyle name="Обычный 6 2 6 2" xfId="200" xr:uid="{00000000-0005-0000-0000-0000DC010000}"/>
    <cellStyle name="Обычный 6 2 6 2 2" xfId="372" xr:uid="{00000000-0005-0000-0000-0000DD010000}"/>
    <cellStyle name="Обычный 6 2 6 2 3" xfId="543" xr:uid="{00000000-0005-0000-0000-0000DE010000}"/>
    <cellStyle name="Обычный 6 2 6 2 4" xfId="710" xr:uid="{00000000-0005-0000-0000-0000DF010000}"/>
    <cellStyle name="Обычный 6 2 6 2 5" xfId="883" xr:uid="{00000000-0005-0000-0000-0000E0010000}"/>
    <cellStyle name="Обычный 6 2 6 3" xfId="201" xr:uid="{00000000-0005-0000-0000-0000E1010000}"/>
    <cellStyle name="Обычный 6 2 6 3 2" xfId="373" xr:uid="{00000000-0005-0000-0000-0000E2010000}"/>
    <cellStyle name="Обычный 6 2 6 3 3" xfId="544" xr:uid="{00000000-0005-0000-0000-0000E3010000}"/>
    <cellStyle name="Обычный 6 2 6 3 4" xfId="711" xr:uid="{00000000-0005-0000-0000-0000E4010000}"/>
    <cellStyle name="Обычный 6 2 6 3 5" xfId="884" xr:uid="{00000000-0005-0000-0000-0000E5010000}"/>
    <cellStyle name="Обычный 6 2 6 4" xfId="371" xr:uid="{00000000-0005-0000-0000-0000E6010000}"/>
    <cellStyle name="Обычный 6 2 6 5" xfId="542" xr:uid="{00000000-0005-0000-0000-0000E7010000}"/>
    <cellStyle name="Обычный 6 2 6 6" xfId="709" xr:uid="{00000000-0005-0000-0000-0000E8010000}"/>
    <cellStyle name="Обычный 6 2 6 7" xfId="882" xr:uid="{00000000-0005-0000-0000-0000E9010000}"/>
    <cellStyle name="Обычный 6 2 7" xfId="202" xr:uid="{00000000-0005-0000-0000-0000EA010000}"/>
    <cellStyle name="Обычный 6 2 7 2" xfId="374" xr:uid="{00000000-0005-0000-0000-0000EB010000}"/>
    <cellStyle name="Обычный 6 2 7 3" xfId="545" xr:uid="{00000000-0005-0000-0000-0000EC010000}"/>
    <cellStyle name="Обычный 6 2 7 4" xfId="712" xr:uid="{00000000-0005-0000-0000-0000ED010000}"/>
    <cellStyle name="Обычный 6 2 7 5" xfId="885" xr:uid="{00000000-0005-0000-0000-0000EE010000}"/>
    <cellStyle name="Обычный 6 2 8" xfId="203" xr:uid="{00000000-0005-0000-0000-0000EF010000}"/>
    <cellStyle name="Обычный 6 2 8 2" xfId="375" xr:uid="{00000000-0005-0000-0000-0000F0010000}"/>
    <cellStyle name="Обычный 6 2 8 3" xfId="546" xr:uid="{00000000-0005-0000-0000-0000F1010000}"/>
    <cellStyle name="Обычный 6 2 8 4" xfId="713" xr:uid="{00000000-0005-0000-0000-0000F2010000}"/>
    <cellStyle name="Обычный 6 2 8 5" xfId="886" xr:uid="{00000000-0005-0000-0000-0000F3010000}"/>
    <cellStyle name="Обычный 6 2 9" xfId="204" xr:uid="{00000000-0005-0000-0000-0000F4010000}"/>
    <cellStyle name="Обычный 6 2 9 2" xfId="376" xr:uid="{00000000-0005-0000-0000-0000F5010000}"/>
    <cellStyle name="Обычный 6 2 9 3" xfId="547" xr:uid="{00000000-0005-0000-0000-0000F6010000}"/>
    <cellStyle name="Обычный 6 2 9 4" xfId="714" xr:uid="{00000000-0005-0000-0000-0000F7010000}"/>
    <cellStyle name="Обычный 6 2 9 5" xfId="887" xr:uid="{00000000-0005-0000-0000-0000F8010000}"/>
    <cellStyle name="Обычный 6 3" xfId="126" xr:uid="{00000000-0005-0000-0000-0000F9010000}"/>
    <cellStyle name="Обычный 6 3 2" xfId="205" xr:uid="{00000000-0005-0000-0000-0000FA010000}"/>
    <cellStyle name="Обычный 6 3 2 2" xfId="206" xr:uid="{00000000-0005-0000-0000-0000FB010000}"/>
    <cellStyle name="Обычный 6 3 2 2 2" xfId="378" xr:uid="{00000000-0005-0000-0000-0000FC010000}"/>
    <cellStyle name="Обычный 6 3 2 2 3" xfId="549" xr:uid="{00000000-0005-0000-0000-0000FD010000}"/>
    <cellStyle name="Обычный 6 3 2 2 4" xfId="717" xr:uid="{00000000-0005-0000-0000-0000FE010000}"/>
    <cellStyle name="Обычный 6 3 2 2 5" xfId="890" xr:uid="{00000000-0005-0000-0000-0000FF010000}"/>
    <cellStyle name="Обычный 6 3 2 3" xfId="207" xr:uid="{00000000-0005-0000-0000-000000020000}"/>
    <cellStyle name="Обычный 6 3 2 3 2" xfId="379" xr:uid="{00000000-0005-0000-0000-000001020000}"/>
    <cellStyle name="Обычный 6 3 2 3 3" xfId="550" xr:uid="{00000000-0005-0000-0000-000002020000}"/>
    <cellStyle name="Обычный 6 3 2 3 4" xfId="718" xr:uid="{00000000-0005-0000-0000-000003020000}"/>
    <cellStyle name="Обычный 6 3 2 3 5" xfId="891" xr:uid="{00000000-0005-0000-0000-000004020000}"/>
    <cellStyle name="Обычный 6 3 2 4" xfId="377" xr:uid="{00000000-0005-0000-0000-000005020000}"/>
    <cellStyle name="Обычный 6 3 2 5" xfId="548" xr:uid="{00000000-0005-0000-0000-000006020000}"/>
    <cellStyle name="Обычный 6 3 2 6" xfId="716" xr:uid="{00000000-0005-0000-0000-000007020000}"/>
    <cellStyle name="Обычный 6 3 2 7" xfId="889" xr:uid="{00000000-0005-0000-0000-000008020000}"/>
    <cellStyle name="Обычный 6 3 3" xfId="208" xr:uid="{00000000-0005-0000-0000-000009020000}"/>
    <cellStyle name="Обычный 6 3 3 2" xfId="380" xr:uid="{00000000-0005-0000-0000-00000A020000}"/>
    <cellStyle name="Обычный 6 3 3 3" xfId="551" xr:uid="{00000000-0005-0000-0000-00000B020000}"/>
    <cellStyle name="Обычный 6 3 3 4" xfId="719" xr:uid="{00000000-0005-0000-0000-00000C020000}"/>
    <cellStyle name="Обычный 6 3 3 5" xfId="892" xr:uid="{00000000-0005-0000-0000-00000D020000}"/>
    <cellStyle name="Обычный 6 3 4" xfId="209" xr:uid="{00000000-0005-0000-0000-00000E020000}"/>
    <cellStyle name="Обычный 6 3 4 2" xfId="381" xr:uid="{00000000-0005-0000-0000-00000F020000}"/>
    <cellStyle name="Обычный 6 3 4 3" xfId="552" xr:uid="{00000000-0005-0000-0000-000010020000}"/>
    <cellStyle name="Обычный 6 3 4 4" xfId="720" xr:uid="{00000000-0005-0000-0000-000011020000}"/>
    <cellStyle name="Обычный 6 3 4 5" xfId="893" xr:uid="{00000000-0005-0000-0000-000012020000}"/>
    <cellStyle name="Обычный 6 3 5" xfId="298" xr:uid="{00000000-0005-0000-0000-000013020000}"/>
    <cellStyle name="Обычный 6 3 6" xfId="469" xr:uid="{00000000-0005-0000-0000-000014020000}"/>
    <cellStyle name="Обычный 6 3 7" xfId="715" xr:uid="{00000000-0005-0000-0000-000015020000}"/>
    <cellStyle name="Обычный 6 3 8" xfId="888" xr:uid="{00000000-0005-0000-0000-000016020000}"/>
    <cellStyle name="Обычный 6 4" xfId="119" xr:uid="{00000000-0005-0000-0000-000017020000}"/>
    <cellStyle name="Обычный 6 4 2" xfId="210" xr:uid="{00000000-0005-0000-0000-000018020000}"/>
    <cellStyle name="Обычный 6 4 2 2" xfId="211" xr:uid="{00000000-0005-0000-0000-000019020000}"/>
    <cellStyle name="Обычный 6 4 2 2 2" xfId="383" xr:uid="{00000000-0005-0000-0000-00001A020000}"/>
    <cellStyle name="Обычный 6 4 2 2 3" xfId="554" xr:uid="{00000000-0005-0000-0000-00001B020000}"/>
    <cellStyle name="Обычный 6 4 2 2 4" xfId="723" xr:uid="{00000000-0005-0000-0000-00001C020000}"/>
    <cellStyle name="Обычный 6 4 2 2 5" xfId="896" xr:uid="{00000000-0005-0000-0000-00001D020000}"/>
    <cellStyle name="Обычный 6 4 2 3" xfId="212" xr:uid="{00000000-0005-0000-0000-00001E020000}"/>
    <cellStyle name="Обычный 6 4 2 3 2" xfId="384" xr:uid="{00000000-0005-0000-0000-00001F020000}"/>
    <cellStyle name="Обычный 6 4 2 3 3" xfId="555" xr:uid="{00000000-0005-0000-0000-000020020000}"/>
    <cellStyle name="Обычный 6 4 2 3 4" xfId="724" xr:uid="{00000000-0005-0000-0000-000021020000}"/>
    <cellStyle name="Обычный 6 4 2 3 5" xfId="897" xr:uid="{00000000-0005-0000-0000-000022020000}"/>
    <cellStyle name="Обычный 6 4 2 4" xfId="382" xr:uid="{00000000-0005-0000-0000-000023020000}"/>
    <cellStyle name="Обычный 6 4 2 5" xfId="553" xr:uid="{00000000-0005-0000-0000-000024020000}"/>
    <cellStyle name="Обычный 6 4 2 6" xfId="722" xr:uid="{00000000-0005-0000-0000-000025020000}"/>
    <cellStyle name="Обычный 6 4 2 7" xfId="895" xr:uid="{00000000-0005-0000-0000-000026020000}"/>
    <cellStyle name="Обычный 6 4 3" xfId="213" xr:uid="{00000000-0005-0000-0000-000027020000}"/>
    <cellStyle name="Обычный 6 4 3 2" xfId="385" xr:uid="{00000000-0005-0000-0000-000028020000}"/>
    <cellStyle name="Обычный 6 4 3 3" xfId="556" xr:uid="{00000000-0005-0000-0000-000029020000}"/>
    <cellStyle name="Обычный 6 4 3 4" xfId="725" xr:uid="{00000000-0005-0000-0000-00002A020000}"/>
    <cellStyle name="Обычный 6 4 3 5" xfId="898" xr:uid="{00000000-0005-0000-0000-00002B020000}"/>
    <cellStyle name="Обычный 6 4 4" xfId="214" xr:uid="{00000000-0005-0000-0000-00002C020000}"/>
    <cellStyle name="Обычный 6 4 4 2" xfId="386" xr:uid="{00000000-0005-0000-0000-00002D020000}"/>
    <cellStyle name="Обычный 6 4 4 3" xfId="557" xr:uid="{00000000-0005-0000-0000-00002E020000}"/>
    <cellStyle name="Обычный 6 4 4 4" xfId="726" xr:uid="{00000000-0005-0000-0000-00002F020000}"/>
    <cellStyle name="Обычный 6 4 4 5" xfId="899" xr:uid="{00000000-0005-0000-0000-000030020000}"/>
    <cellStyle name="Обычный 6 4 5" xfId="291" xr:uid="{00000000-0005-0000-0000-000031020000}"/>
    <cellStyle name="Обычный 6 4 6" xfId="462" xr:uid="{00000000-0005-0000-0000-000032020000}"/>
    <cellStyle name="Обычный 6 4 7" xfId="721" xr:uid="{00000000-0005-0000-0000-000033020000}"/>
    <cellStyle name="Обычный 6 4 8" xfId="894" xr:uid="{00000000-0005-0000-0000-000034020000}"/>
    <cellStyle name="Обычный 6 5" xfId="215" xr:uid="{00000000-0005-0000-0000-000035020000}"/>
    <cellStyle name="Обычный 6 5 2" xfId="216" xr:uid="{00000000-0005-0000-0000-000036020000}"/>
    <cellStyle name="Обычный 6 5 2 2" xfId="388" xr:uid="{00000000-0005-0000-0000-000037020000}"/>
    <cellStyle name="Обычный 6 5 2 3" xfId="559" xr:uid="{00000000-0005-0000-0000-000038020000}"/>
    <cellStyle name="Обычный 6 5 2 4" xfId="728" xr:uid="{00000000-0005-0000-0000-000039020000}"/>
    <cellStyle name="Обычный 6 5 2 5" xfId="901" xr:uid="{00000000-0005-0000-0000-00003A020000}"/>
    <cellStyle name="Обычный 6 5 3" xfId="217" xr:uid="{00000000-0005-0000-0000-00003B020000}"/>
    <cellStyle name="Обычный 6 5 3 2" xfId="389" xr:uid="{00000000-0005-0000-0000-00003C020000}"/>
    <cellStyle name="Обычный 6 5 3 3" xfId="560" xr:uid="{00000000-0005-0000-0000-00003D020000}"/>
    <cellStyle name="Обычный 6 5 3 4" xfId="729" xr:uid="{00000000-0005-0000-0000-00003E020000}"/>
    <cellStyle name="Обычный 6 5 3 5" xfId="902" xr:uid="{00000000-0005-0000-0000-00003F020000}"/>
    <cellStyle name="Обычный 6 5 4" xfId="387" xr:uid="{00000000-0005-0000-0000-000040020000}"/>
    <cellStyle name="Обычный 6 5 5" xfId="558" xr:uid="{00000000-0005-0000-0000-000041020000}"/>
    <cellStyle name="Обычный 6 5 6" xfId="727" xr:uid="{00000000-0005-0000-0000-000042020000}"/>
    <cellStyle name="Обычный 6 5 7" xfId="900" xr:uid="{00000000-0005-0000-0000-000043020000}"/>
    <cellStyle name="Обычный 6 6" xfId="218" xr:uid="{00000000-0005-0000-0000-000044020000}"/>
    <cellStyle name="Обычный 6 6 2" xfId="390" xr:uid="{00000000-0005-0000-0000-000045020000}"/>
    <cellStyle name="Обычный 6 6 3" xfId="561" xr:uid="{00000000-0005-0000-0000-000046020000}"/>
    <cellStyle name="Обычный 6 6 4" xfId="730" xr:uid="{00000000-0005-0000-0000-000047020000}"/>
    <cellStyle name="Обычный 6 6 5" xfId="903" xr:uid="{00000000-0005-0000-0000-000048020000}"/>
    <cellStyle name="Обычный 6 7" xfId="219" xr:uid="{00000000-0005-0000-0000-000049020000}"/>
    <cellStyle name="Обычный 6 7 2" xfId="391" xr:uid="{00000000-0005-0000-0000-00004A020000}"/>
    <cellStyle name="Обычный 6 7 3" xfId="562" xr:uid="{00000000-0005-0000-0000-00004B020000}"/>
    <cellStyle name="Обычный 6 7 4" xfId="731" xr:uid="{00000000-0005-0000-0000-00004C020000}"/>
    <cellStyle name="Обычный 6 7 5" xfId="904" xr:uid="{00000000-0005-0000-0000-00004D020000}"/>
    <cellStyle name="Обычный 6 8" xfId="220" xr:uid="{00000000-0005-0000-0000-00004E020000}"/>
    <cellStyle name="Обычный 6 8 2" xfId="392" xr:uid="{00000000-0005-0000-0000-00004F020000}"/>
    <cellStyle name="Обычный 6 8 3" xfId="563" xr:uid="{00000000-0005-0000-0000-000050020000}"/>
    <cellStyle name="Обычный 6 8 4" xfId="732" xr:uid="{00000000-0005-0000-0000-000051020000}"/>
    <cellStyle name="Обычный 6 8 5" xfId="905" xr:uid="{00000000-0005-0000-0000-000052020000}"/>
    <cellStyle name="Обычный 6 9" xfId="108" xr:uid="{00000000-0005-0000-0000-000053020000}"/>
    <cellStyle name="Обычный 7" xfId="55" xr:uid="{00000000-0005-0000-0000-000054020000}"/>
    <cellStyle name="Обычный 7 2" xfId="59" xr:uid="{00000000-0005-0000-0000-000055020000}"/>
    <cellStyle name="Обычный 7 2 10" xfId="457" xr:uid="{00000000-0005-0000-0000-000056020000}"/>
    <cellStyle name="Обычный 7 2 11" xfId="733" xr:uid="{00000000-0005-0000-0000-000057020000}"/>
    <cellStyle name="Обычный 7 2 12" xfId="906" xr:uid="{00000000-0005-0000-0000-000058020000}"/>
    <cellStyle name="Обычный 7 2 2" xfId="131" xr:uid="{00000000-0005-0000-0000-000059020000}"/>
    <cellStyle name="Обычный 7 2 2 2" xfId="221" xr:uid="{00000000-0005-0000-0000-00005A020000}"/>
    <cellStyle name="Обычный 7 2 2 2 2" xfId="222" xr:uid="{00000000-0005-0000-0000-00005B020000}"/>
    <cellStyle name="Обычный 7 2 2 2 2 2" xfId="394" xr:uid="{00000000-0005-0000-0000-00005C020000}"/>
    <cellStyle name="Обычный 7 2 2 2 2 3" xfId="565" xr:uid="{00000000-0005-0000-0000-00005D020000}"/>
    <cellStyle name="Обычный 7 2 2 2 2 4" xfId="736" xr:uid="{00000000-0005-0000-0000-00005E020000}"/>
    <cellStyle name="Обычный 7 2 2 2 2 5" xfId="909" xr:uid="{00000000-0005-0000-0000-00005F020000}"/>
    <cellStyle name="Обычный 7 2 2 2 3" xfId="223" xr:uid="{00000000-0005-0000-0000-000060020000}"/>
    <cellStyle name="Обычный 7 2 2 2 3 2" xfId="395" xr:uid="{00000000-0005-0000-0000-000061020000}"/>
    <cellStyle name="Обычный 7 2 2 2 3 3" xfId="566" xr:uid="{00000000-0005-0000-0000-000062020000}"/>
    <cellStyle name="Обычный 7 2 2 2 3 4" xfId="737" xr:uid="{00000000-0005-0000-0000-000063020000}"/>
    <cellStyle name="Обычный 7 2 2 2 3 5" xfId="910" xr:uid="{00000000-0005-0000-0000-000064020000}"/>
    <cellStyle name="Обычный 7 2 2 2 4" xfId="393" xr:uid="{00000000-0005-0000-0000-000065020000}"/>
    <cellStyle name="Обычный 7 2 2 2 5" xfId="564" xr:uid="{00000000-0005-0000-0000-000066020000}"/>
    <cellStyle name="Обычный 7 2 2 2 6" xfId="735" xr:uid="{00000000-0005-0000-0000-000067020000}"/>
    <cellStyle name="Обычный 7 2 2 2 7" xfId="908" xr:uid="{00000000-0005-0000-0000-000068020000}"/>
    <cellStyle name="Обычный 7 2 2 3" xfId="224" xr:uid="{00000000-0005-0000-0000-000069020000}"/>
    <cellStyle name="Обычный 7 2 2 3 2" xfId="396" xr:uid="{00000000-0005-0000-0000-00006A020000}"/>
    <cellStyle name="Обычный 7 2 2 3 3" xfId="567" xr:uid="{00000000-0005-0000-0000-00006B020000}"/>
    <cellStyle name="Обычный 7 2 2 3 4" xfId="738" xr:uid="{00000000-0005-0000-0000-00006C020000}"/>
    <cellStyle name="Обычный 7 2 2 3 5" xfId="911" xr:uid="{00000000-0005-0000-0000-00006D020000}"/>
    <cellStyle name="Обычный 7 2 2 4" xfId="225" xr:uid="{00000000-0005-0000-0000-00006E020000}"/>
    <cellStyle name="Обычный 7 2 2 4 2" xfId="397" xr:uid="{00000000-0005-0000-0000-00006F020000}"/>
    <cellStyle name="Обычный 7 2 2 4 3" xfId="568" xr:uid="{00000000-0005-0000-0000-000070020000}"/>
    <cellStyle name="Обычный 7 2 2 4 4" xfId="739" xr:uid="{00000000-0005-0000-0000-000071020000}"/>
    <cellStyle name="Обычный 7 2 2 4 5" xfId="912" xr:uid="{00000000-0005-0000-0000-000072020000}"/>
    <cellStyle name="Обычный 7 2 2 5" xfId="303" xr:uid="{00000000-0005-0000-0000-000073020000}"/>
    <cellStyle name="Обычный 7 2 2 6" xfId="474" xr:uid="{00000000-0005-0000-0000-000074020000}"/>
    <cellStyle name="Обычный 7 2 2 7" xfId="734" xr:uid="{00000000-0005-0000-0000-000075020000}"/>
    <cellStyle name="Обычный 7 2 2 8" xfId="907" xr:uid="{00000000-0005-0000-0000-000076020000}"/>
    <cellStyle name="Обычный 7 2 3" xfId="124" xr:uid="{00000000-0005-0000-0000-000077020000}"/>
    <cellStyle name="Обычный 7 2 3 2" xfId="226" xr:uid="{00000000-0005-0000-0000-000078020000}"/>
    <cellStyle name="Обычный 7 2 3 2 2" xfId="227" xr:uid="{00000000-0005-0000-0000-000079020000}"/>
    <cellStyle name="Обычный 7 2 3 2 2 2" xfId="399" xr:uid="{00000000-0005-0000-0000-00007A020000}"/>
    <cellStyle name="Обычный 7 2 3 2 2 3" xfId="570" xr:uid="{00000000-0005-0000-0000-00007B020000}"/>
    <cellStyle name="Обычный 7 2 3 2 2 4" xfId="742" xr:uid="{00000000-0005-0000-0000-00007C020000}"/>
    <cellStyle name="Обычный 7 2 3 2 2 5" xfId="915" xr:uid="{00000000-0005-0000-0000-00007D020000}"/>
    <cellStyle name="Обычный 7 2 3 2 3" xfId="228" xr:uid="{00000000-0005-0000-0000-00007E020000}"/>
    <cellStyle name="Обычный 7 2 3 2 3 2" xfId="400" xr:uid="{00000000-0005-0000-0000-00007F020000}"/>
    <cellStyle name="Обычный 7 2 3 2 3 3" xfId="571" xr:uid="{00000000-0005-0000-0000-000080020000}"/>
    <cellStyle name="Обычный 7 2 3 2 3 4" xfId="743" xr:uid="{00000000-0005-0000-0000-000081020000}"/>
    <cellStyle name="Обычный 7 2 3 2 3 5" xfId="916" xr:uid="{00000000-0005-0000-0000-000082020000}"/>
    <cellStyle name="Обычный 7 2 3 2 4" xfId="398" xr:uid="{00000000-0005-0000-0000-000083020000}"/>
    <cellStyle name="Обычный 7 2 3 2 5" xfId="569" xr:uid="{00000000-0005-0000-0000-000084020000}"/>
    <cellStyle name="Обычный 7 2 3 2 6" xfId="741" xr:uid="{00000000-0005-0000-0000-000085020000}"/>
    <cellStyle name="Обычный 7 2 3 2 7" xfId="914" xr:uid="{00000000-0005-0000-0000-000086020000}"/>
    <cellStyle name="Обычный 7 2 3 3" xfId="229" xr:uid="{00000000-0005-0000-0000-000087020000}"/>
    <cellStyle name="Обычный 7 2 3 3 2" xfId="401" xr:uid="{00000000-0005-0000-0000-000088020000}"/>
    <cellStyle name="Обычный 7 2 3 3 3" xfId="572" xr:uid="{00000000-0005-0000-0000-000089020000}"/>
    <cellStyle name="Обычный 7 2 3 3 4" xfId="744" xr:uid="{00000000-0005-0000-0000-00008A020000}"/>
    <cellStyle name="Обычный 7 2 3 3 5" xfId="917" xr:uid="{00000000-0005-0000-0000-00008B020000}"/>
    <cellStyle name="Обычный 7 2 3 4" xfId="230" xr:uid="{00000000-0005-0000-0000-00008C020000}"/>
    <cellStyle name="Обычный 7 2 3 4 2" xfId="402" xr:uid="{00000000-0005-0000-0000-00008D020000}"/>
    <cellStyle name="Обычный 7 2 3 4 3" xfId="573" xr:uid="{00000000-0005-0000-0000-00008E020000}"/>
    <cellStyle name="Обычный 7 2 3 4 4" xfId="745" xr:uid="{00000000-0005-0000-0000-00008F020000}"/>
    <cellStyle name="Обычный 7 2 3 4 5" xfId="918" xr:uid="{00000000-0005-0000-0000-000090020000}"/>
    <cellStyle name="Обычный 7 2 3 5" xfId="296" xr:uid="{00000000-0005-0000-0000-000091020000}"/>
    <cellStyle name="Обычный 7 2 3 6" xfId="467" xr:uid="{00000000-0005-0000-0000-000092020000}"/>
    <cellStyle name="Обычный 7 2 3 7" xfId="740" xr:uid="{00000000-0005-0000-0000-000093020000}"/>
    <cellStyle name="Обычный 7 2 3 8" xfId="913" xr:uid="{00000000-0005-0000-0000-000094020000}"/>
    <cellStyle name="Обычный 7 2 4" xfId="231" xr:uid="{00000000-0005-0000-0000-000095020000}"/>
    <cellStyle name="Обычный 7 2 4 2" xfId="232" xr:uid="{00000000-0005-0000-0000-000096020000}"/>
    <cellStyle name="Обычный 7 2 4 2 2" xfId="404" xr:uid="{00000000-0005-0000-0000-000097020000}"/>
    <cellStyle name="Обычный 7 2 4 2 3" xfId="575" xr:uid="{00000000-0005-0000-0000-000098020000}"/>
    <cellStyle name="Обычный 7 2 4 2 4" xfId="747" xr:uid="{00000000-0005-0000-0000-000099020000}"/>
    <cellStyle name="Обычный 7 2 4 2 5" xfId="920" xr:uid="{00000000-0005-0000-0000-00009A020000}"/>
    <cellStyle name="Обычный 7 2 4 3" xfId="233" xr:uid="{00000000-0005-0000-0000-00009B020000}"/>
    <cellStyle name="Обычный 7 2 4 3 2" xfId="405" xr:uid="{00000000-0005-0000-0000-00009C020000}"/>
    <cellStyle name="Обычный 7 2 4 3 3" xfId="576" xr:uid="{00000000-0005-0000-0000-00009D020000}"/>
    <cellStyle name="Обычный 7 2 4 3 4" xfId="748" xr:uid="{00000000-0005-0000-0000-00009E020000}"/>
    <cellStyle name="Обычный 7 2 4 3 5" xfId="921" xr:uid="{00000000-0005-0000-0000-00009F020000}"/>
    <cellStyle name="Обычный 7 2 4 4" xfId="403" xr:uid="{00000000-0005-0000-0000-0000A0020000}"/>
    <cellStyle name="Обычный 7 2 4 5" xfId="574" xr:uid="{00000000-0005-0000-0000-0000A1020000}"/>
    <cellStyle name="Обычный 7 2 4 6" xfId="746" xr:uid="{00000000-0005-0000-0000-0000A2020000}"/>
    <cellStyle name="Обычный 7 2 4 7" xfId="919" xr:uid="{00000000-0005-0000-0000-0000A3020000}"/>
    <cellStyle name="Обычный 7 2 5" xfId="234" xr:uid="{00000000-0005-0000-0000-0000A4020000}"/>
    <cellStyle name="Обычный 7 2 5 2" xfId="406" xr:uid="{00000000-0005-0000-0000-0000A5020000}"/>
    <cellStyle name="Обычный 7 2 5 3" xfId="577" xr:uid="{00000000-0005-0000-0000-0000A6020000}"/>
    <cellStyle name="Обычный 7 2 5 4" xfId="749" xr:uid="{00000000-0005-0000-0000-0000A7020000}"/>
    <cellStyle name="Обычный 7 2 5 5" xfId="922" xr:uid="{00000000-0005-0000-0000-0000A8020000}"/>
    <cellStyle name="Обычный 7 2 6" xfId="235" xr:uid="{00000000-0005-0000-0000-0000A9020000}"/>
    <cellStyle name="Обычный 7 2 6 2" xfId="407" xr:uid="{00000000-0005-0000-0000-0000AA020000}"/>
    <cellStyle name="Обычный 7 2 6 3" xfId="578" xr:uid="{00000000-0005-0000-0000-0000AB020000}"/>
    <cellStyle name="Обычный 7 2 6 4" xfId="750" xr:uid="{00000000-0005-0000-0000-0000AC020000}"/>
    <cellStyle name="Обычный 7 2 6 5" xfId="923" xr:uid="{00000000-0005-0000-0000-0000AD020000}"/>
    <cellStyle name="Обычный 7 2 7" xfId="236" xr:uid="{00000000-0005-0000-0000-0000AE020000}"/>
    <cellStyle name="Обычный 7 2 7 2" xfId="408" xr:uid="{00000000-0005-0000-0000-0000AF020000}"/>
    <cellStyle name="Обычный 7 2 7 3" xfId="579" xr:uid="{00000000-0005-0000-0000-0000B0020000}"/>
    <cellStyle name="Обычный 7 2 7 4" xfId="751" xr:uid="{00000000-0005-0000-0000-0000B1020000}"/>
    <cellStyle name="Обычный 7 2 7 5" xfId="924" xr:uid="{00000000-0005-0000-0000-0000B2020000}"/>
    <cellStyle name="Обычный 7 2 8" xfId="113" xr:uid="{00000000-0005-0000-0000-0000B3020000}"/>
    <cellStyle name="Обычный 7 2 9" xfId="286" xr:uid="{00000000-0005-0000-0000-0000B4020000}"/>
    <cellStyle name="Обычный 8" xfId="58" xr:uid="{00000000-0005-0000-0000-0000B5020000}"/>
    <cellStyle name="Обычный 9" xfId="115" xr:uid="{00000000-0005-0000-0000-0000B6020000}"/>
    <cellStyle name="Обычный 9 2" xfId="133" xr:uid="{00000000-0005-0000-0000-0000B7020000}"/>
    <cellStyle name="Обычный 9 2 2" xfId="237" xr:uid="{00000000-0005-0000-0000-0000B8020000}"/>
    <cellStyle name="Обычный 9 2 2 2" xfId="238" xr:uid="{00000000-0005-0000-0000-0000B9020000}"/>
    <cellStyle name="Обычный 9 2 2 2 2" xfId="410" xr:uid="{00000000-0005-0000-0000-0000BA020000}"/>
    <cellStyle name="Обычный 9 2 2 2 3" xfId="581" xr:uid="{00000000-0005-0000-0000-0000BB020000}"/>
    <cellStyle name="Обычный 9 2 2 2 4" xfId="755" xr:uid="{00000000-0005-0000-0000-0000BC020000}"/>
    <cellStyle name="Обычный 9 2 2 2 5" xfId="928" xr:uid="{00000000-0005-0000-0000-0000BD020000}"/>
    <cellStyle name="Обычный 9 2 2 3" xfId="239" xr:uid="{00000000-0005-0000-0000-0000BE020000}"/>
    <cellStyle name="Обычный 9 2 2 3 2" xfId="411" xr:uid="{00000000-0005-0000-0000-0000BF020000}"/>
    <cellStyle name="Обычный 9 2 2 3 3" xfId="582" xr:uid="{00000000-0005-0000-0000-0000C0020000}"/>
    <cellStyle name="Обычный 9 2 2 3 4" xfId="756" xr:uid="{00000000-0005-0000-0000-0000C1020000}"/>
    <cellStyle name="Обычный 9 2 2 3 5" xfId="929" xr:uid="{00000000-0005-0000-0000-0000C2020000}"/>
    <cellStyle name="Обычный 9 2 2 4" xfId="240" xr:uid="{00000000-0005-0000-0000-0000C3020000}"/>
    <cellStyle name="Обычный 9 2 2 4 2" xfId="412" xr:uid="{00000000-0005-0000-0000-0000C4020000}"/>
    <cellStyle name="Обычный 9 2 2 4 3" xfId="583" xr:uid="{00000000-0005-0000-0000-0000C5020000}"/>
    <cellStyle name="Обычный 9 2 2 4 4" xfId="757" xr:uid="{00000000-0005-0000-0000-0000C6020000}"/>
    <cellStyle name="Обычный 9 2 2 4 5" xfId="930" xr:uid="{00000000-0005-0000-0000-0000C7020000}"/>
    <cellStyle name="Обычный 9 2 2 5" xfId="409" xr:uid="{00000000-0005-0000-0000-0000C8020000}"/>
    <cellStyle name="Обычный 9 2 2 6" xfId="580" xr:uid="{00000000-0005-0000-0000-0000C9020000}"/>
    <cellStyle name="Обычный 9 2 2 7" xfId="754" xr:uid="{00000000-0005-0000-0000-0000CA020000}"/>
    <cellStyle name="Обычный 9 2 2 8" xfId="927" xr:uid="{00000000-0005-0000-0000-0000CB020000}"/>
    <cellStyle name="Обычный 9 2 3" xfId="241" xr:uid="{00000000-0005-0000-0000-0000CC020000}"/>
    <cellStyle name="Обычный 9 2 3 2" xfId="413" xr:uid="{00000000-0005-0000-0000-0000CD020000}"/>
    <cellStyle name="Обычный 9 2 3 3" xfId="584" xr:uid="{00000000-0005-0000-0000-0000CE020000}"/>
    <cellStyle name="Обычный 9 2 3 4" xfId="758" xr:uid="{00000000-0005-0000-0000-0000CF020000}"/>
    <cellStyle name="Обычный 9 2 3 5" xfId="931" xr:uid="{00000000-0005-0000-0000-0000D0020000}"/>
    <cellStyle name="Обычный 9 2 4" xfId="242" xr:uid="{00000000-0005-0000-0000-0000D1020000}"/>
    <cellStyle name="Обычный 9 2 4 2" xfId="414" xr:uid="{00000000-0005-0000-0000-0000D2020000}"/>
    <cellStyle name="Обычный 9 2 4 3" xfId="585" xr:uid="{00000000-0005-0000-0000-0000D3020000}"/>
    <cellStyle name="Обычный 9 2 4 4" xfId="759" xr:uid="{00000000-0005-0000-0000-0000D4020000}"/>
    <cellStyle name="Обычный 9 2 4 5" xfId="932" xr:uid="{00000000-0005-0000-0000-0000D5020000}"/>
    <cellStyle name="Обычный 9 2 5" xfId="305" xr:uid="{00000000-0005-0000-0000-0000D6020000}"/>
    <cellStyle name="Обычный 9 2 6" xfId="476" xr:uid="{00000000-0005-0000-0000-0000D7020000}"/>
    <cellStyle name="Обычный 9 2 7" xfId="753" xr:uid="{00000000-0005-0000-0000-0000D8020000}"/>
    <cellStyle name="Обычный 9 2 8" xfId="926" xr:uid="{00000000-0005-0000-0000-0000D9020000}"/>
    <cellStyle name="Обычный 9 3" xfId="138" xr:uid="{00000000-0005-0000-0000-0000DA020000}"/>
    <cellStyle name="Обычный 9 3 2" xfId="243" xr:uid="{00000000-0005-0000-0000-0000DB020000}"/>
    <cellStyle name="Обычный 9 3 2 2" xfId="415" xr:uid="{00000000-0005-0000-0000-0000DC020000}"/>
    <cellStyle name="Обычный 9 3 2 3" xfId="586" xr:uid="{00000000-0005-0000-0000-0000DD020000}"/>
    <cellStyle name="Обычный 9 3 2 4" xfId="761" xr:uid="{00000000-0005-0000-0000-0000DE020000}"/>
    <cellStyle name="Обычный 9 3 2 5" xfId="934" xr:uid="{00000000-0005-0000-0000-0000DF020000}"/>
    <cellStyle name="Обычный 9 3 3" xfId="244" xr:uid="{00000000-0005-0000-0000-0000E0020000}"/>
    <cellStyle name="Обычный 9 3 3 2" xfId="416" xr:uid="{00000000-0005-0000-0000-0000E1020000}"/>
    <cellStyle name="Обычный 9 3 3 3" xfId="587" xr:uid="{00000000-0005-0000-0000-0000E2020000}"/>
    <cellStyle name="Обычный 9 3 3 4" xfId="762" xr:uid="{00000000-0005-0000-0000-0000E3020000}"/>
    <cellStyle name="Обычный 9 3 3 5" xfId="935" xr:uid="{00000000-0005-0000-0000-0000E4020000}"/>
    <cellStyle name="Обычный 9 3 4" xfId="245" xr:uid="{00000000-0005-0000-0000-0000E5020000}"/>
    <cellStyle name="Обычный 9 3 4 2" xfId="417" xr:uid="{00000000-0005-0000-0000-0000E6020000}"/>
    <cellStyle name="Обычный 9 3 4 3" xfId="588" xr:uid="{00000000-0005-0000-0000-0000E7020000}"/>
    <cellStyle name="Обычный 9 3 4 4" xfId="763" xr:uid="{00000000-0005-0000-0000-0000E8020000}"/>
    <cellStyle name="Обычный 9 3 4 5" xfId="936" xr:uid="{00000000-0005-0000-0000-0000E9020000}"/>
    <cellStyle name="Обычный 9 3 5" xfId="310" xr:uid="{00000000-0005-0000-0000-0000EA020000}"/>
    <cellStyle name="Обычный 9 3 6" xfId="481" xr:uid="{00000000-0005-0000-0000-0000EB020000}"/>
    <cellStyle name="Обычный 9 3 7" xfId="760" xr:uid="{00000000-0005-0000-0000-0000EC020000}"/>
    <cellStyle name="Обычный 9 3 8" xfId="933" xr:uid="{00000000-0005-0000-0000-0000ED020000}"/>
    <cellStyle name="Обычный 9 4" xfId="246" xr:uid="{00000000-0005-0000-0000-0000EE020000}"/>
    <cellStyle name="Обычный 9 4 2" xfId="418" xr:uid="{00000000-0005-0000-0000-0000EF020000}"/>
    <cellStyle name="Обычный 9 4 3" xfId="589" xr:uid="{00000000-0005-0000-0000-0000F0020000}"/>
    <cellStyle name="Обычный 9 4 4" xfId="764" xr:uid="{00000000-0005-0000-0000-0000F1020000}"/>
    <cellStyle name="Обычный 9 4 5" xfId="937" xr:uid="{00000000-0005-0000-0000-0000F2020000}"/>
    <cellStyle name="Обычный 9 5" xfId="247" xr:uid="{00000000-0005-0000-0000-0000F3020000}"/>
    <cellStyle name="Обычный 9 5 2" xfId="419" xr:uid="{00000000-0005-0000-0000-0000F4020000}"/>
    <cellStyle name="Обычный 9 5 3" xfId="590" xr:uid="{00000000-0005-0000-0000-0000F5020000}"/>
    <cellStyle name="Обычный 9 5 4" xfId="765" xr:uid="{00000000-0005-0000-0000-0000F6020000}"/>
    <cellStyle name="Обычный 9 5 5" xfId="938" xr:uid="{00000000-0005-0000-0000-0000F7020000}"/>
    <cellStyle name="Обычный 9 6" xfId="288" xr:uid="{00000000-0005-0000-0000-0000F8020000}"/>
    <cellStyle name="Обычный 9 7" xfId="459" xr:uid="{00000000-0005-0000-0000-0000F9020000}"/>
    <cellStyle name="Обычный 9 8" xfId="752" xr:uid="{00000000-0005-0000-0000-0000FA020000}"/>
    <cellStyle name="Обычный 9 9" xfId="925" xr:uid="{00000000-0005-0000-0000-0000FB020000}"/>
    <cellStyle name="Обычный_Формат МЭ  - (кор  08 09 2010) 2" xfId="623" xr:uid="{00000000-0005-0000-0000-0000FC020000}"/>
    <cellStyle name="Обычный_Форматы по компаниям_last" xfId="46" xr:uid="{00000000-0005-0000-0000-0000FD020000}"/>
    <cellStyle name="Обычный_Форматы по компаниям_last 2" xfId="107" xr:uid="{00000000-0005-0000-0000-0000FE020000}"/>
    <cellStyle name="Плохой" xfId="38" builtinId="27" customBuiltin="1"/>
    <cellStyle name="Плохой 2" xfId="96" xr:uid="{00000000-0005-0000-0000-000000030000}"/>
    <cellStyle name="Пояснение" xfId="39" builtinId="53" customBuiltin="1"/>
    <cellStyle name="Пояснение 2" xfId="97" xr:uid="{00000000-0005-0000-0000-000002030000}"/>
    <cellStyle name="Примечание" xfId="40" builtinId="10" customBuiltin="1"/>
    <cellStyle name="Примечание 2" xfId="98" xr:uid="{00000000-0005-0000-0000-000004030000}"/>
    <cellStyle name="Процентный 2" xfId="104" xr:uid="{00000000-0005-0000-0000-000005030000}"/>
    <cellStyle name="Процентный 3" xfId="105" xr:uid="{00000000-0005-0000-0000-000006030000}"/>
    <cellStyle name="Связанная ячейка" xfId="41" builtinId="24" customBuiltin="1"/>
    <cellStyle name="Связанная ячейка 2" xfId="99" xr:uid="{00000000-0005-0000-0000-000008030000}"/>
    <cellStyle name="Стиль 1" xfId="106" xr:uid="{00000000-0005-0000-0000-000009030000}"/>
    <cellStyle name="Текст предупреждения" xfId="42" builtinId="11" customBuiltin="1"/>
    <cellStyle name="Текст предупреждения 2" xfId="100" xr:uid="{00000000-0005-0000-0000-00000B030000}"/>
    <cellStyle name="Финансовый" xfId="624" builtinId="3"/>
    <cellStyle name="Финансовый 2" xfId="50" xr:uid="{00000000-0005-0000-0000-00000D030000}"/>
    <cellStyle name="Финансовый 2 10" xfId="453" xr:uid="{00000000-0005-0000-0000-00000E030000}"/>
    <cellStyle name="Финансовый 2 11" xfId="626" xr:uid="{00000000-0005-0000-0000-00000F030000}"/>
    <cellStyle name="Финансовый 2 2" xfId="127" xr:uid="{00000000-0005-0000-0000-000010030000}"/>
    <cellStyle name="Финансовый 2 2 2" xfId="248" xr:uid="{00000000-0005-0000-0000-000011030000}"/>
    <cellStyle name="Финансовый 2 2 2 2" xfId="249" xr:uid="{00000000-0005-0000-0000-000012030000}"/>
    <cellStyle name="Финансовый 2 2 2 2 2" xfId="51" xr:uid="{00000000-0005-0000-0000-000013030000}"/>
    <cellStyle name="Финансовый 2 2 2 2 3" xfId="421" xr:uid="{00000000-0005-0000-0000-000014030000}"/>
    <cellStyle name="Финансовый 2 2 2 2 4" xfId="592" xr:uid="{00000000-0005-0000-0000-000015030000}"/>
    <cellStyle name="Финансовый 2 2 2 2 5" xfId="769" xr:uid="{00000000-0005-0000-0000-000016030000}"/>
    <cellStyle name="Финансовый 2 2 2 2 6" xfId="942" xr:uid="{00000000-0005-0000-0000-000017030000}"/>
    <cellStyle name="Финансовый 2 2 2 3" xfId="250" xr:uid="{00000000-0005-0000-0000-000018030000}"/>
    <cellStyle name="Финансовый 2 2 2 3 2" xfId="422" xr:uid="{00000000-0005-0000-0000-000019030000}"/>
    <cellStyle name="Финансовый 2 2 2 3 3" xfId="593" xr:uid="{00000000-0005-0000-0000-00001A030000}"/>
    <cellStyle name="Финансовый 2 2 2 3 4" xfId="770" xr:uid="{00000000-0005-0000-0000-00001B030000}"/>
    <cellStyle name="Финансовый 2 2 2 3 5" xfId="943" xr:uid="{00000000-0005-0000-0000-00001C030000}"/>
    <cellStyle name="Финансовый 2 2 2 4" xfId="420" xr:uid="{00000000-0005-0000-0000-00001D030000}"/>
    <cellStyle name="Финансовый 2 2 2 5" xfId="591" xr:uid="{00000000-0005-0000-0000-00001E030000}"/>
    <cellStyle name="Финансовый 2 2 2 6" xfId="768" xr:uid="{00000000-0005-0000-0000-00001F030000}"/>
    <cellStyle name="Финансовый 2 2 2 7" xfId="941" xr:uid="{00000000-0005-0000-0000-000020030000}"/>
    <cellStyle name="Финансовый 2 2 3" xfId="251" xr:uid="{00000000-0005-0000-0000-000021030000}"/>
    <cellStyle name="Финансовый 2 2 3 2" xfId="423" xr:uid="{00000000-0005-0000-0000-000022030000}"/>
    <cellStyle name="Финансовый 2 2 3 3" xfId="594" xr:uid="{00000000-0005-0000-0000-000023030000}"/>
    <cellStyle name="Финансовый 2 2 3 4" xfId="771" xr:uid="{00000000-0005-0000-0000-000024030000}"/>
    <cellStyle name="Финансовый 2 2 3 5" xfId="944" xr:uid="{00000000-0005-0000-0000-000025030000}"/>
    <cellStyle name="Финансовый 2 2 4" xfId="252" xr:uid="{00000000-0005-0000-0000-000026030000}"/>
    <cellStyle name="Финансовый 2 2 4 2" xfId="424" xr:uid="{00000000-0005-0000-0000-000027030000}"/>
    <cellStyle name="Финансовый 2 2 4 3" xfId="595" xr:uid="{00000000-0005-0000-0000-000028030000}"/>
    <cellStyle name="Финансовый 2 2 4 4" xfId="772" xr:uid="{00000000-0005-0000-0000-000029030000}"/>
    <cellStyle name="Финансовый 2 2 4 5" xfId="945" xr:uid="{00000000-0005-0000-0000-00002A030000}"/>
    <cellStyle name="Финансовый 2 2 5" xfId="299" xr:uid="{00000000-0005-0000-0000-00002B030000}"/>
    <cellStyle name="Финансовый 2 2 6" xfId="470" xr:uid="{00000000-0005-0000-0000-00002C030000}"/>
    <cellStyle name="Финансовый 2 2 7" xfId="767" xr:uid="{00000000-0005-0000-0000-00002D030000}"/>
    <cellStyle name="Финансовый 2 2 8" xfId="940" xr:uid="{00000000-0005-0000-0000-00002E030000}"/>
    <cellStyle name="Финансовый 2 3" xfId="120" xr:uid="{00000000-0005-0000-0000-00002F030000}"/>
    <cellStyle name="Финансовый 2 3 2" xfId="253" xr:uid="{00000000-0005-0000-0000-000030030000}"/>
    <cellStyle name="Финансовый 2 3 2 2" xfId="254" xr:uid="{00000000-0005-0000-0000-000031030000}"/>
    <cellStyle name="Финансовый 2 3 2 2 2" xfId="426" xr:uid="{00000000-0005-0000-0000-000032030000}"/>
    <cellStyle name="Финансовый 2 3 2 2 3" xfId="597" xr:uid="{00000000-0005-0000-0000-000033030000}"/>
    <cellStyle name="Финансовый 2 3 2 2 4" xfId="775" xr:uid="{00000000-0005-0000-0000-000034030000}"/>
    <cellStyle name="Финансовый 2 3 2 2 5" xfId="948" xr:uid="{00000000-0005-0000-0000-000035030000}"/>
    <cellStyle name="Финансовый 2 3 2 3" xfId="255" xr:uid="{00000000-0005-0000-0000-000036030000}"/>
    <cellStyle name="Финансовый 2 3 2 3 2" xfId="427" xr:uid="{00000000-0005-0000-0000-000037030000}"/>
    <cellStyle name="Финансовый 2 3 2 3 3" xfId="598" xr:uid="{00000000-0005-0000-0000-000038030000}"/>
    <cellStyle name="Финансовый 2 3 2 3 4" xfId="776" xr:uid="{00000000-0005-0000-0000-000039030000}"/>
    <cellStyle name="Финансовый 2 3 2 3 5" xfId="949" xr:uid="{00000000-0005-0000-0000-00003A030000}"/>
    <cellStyle name="Финансовый 2 3 2 4" xfId="425" xr:uid="{00000000-0005-0000-0000-00003B030000}"/>
    <cellStyle name="Финансовый 2 3 2 5" xfId="596" xr:uid="{00000000-0005-0000-0000-00003C030000}"/>
    <cellStyle name="Финансовый 2 3 2 6" xfId="774" xr:uid="{00000000-0005-0000-0000-00003D030000}"/>
    <cellStyle name="Финансовый 2 3 2 7" xfId="947" xr:uid="{00000000-0005-0000-0000-00003E030000}"/>
    <cellStyle name="Финансовый 2 3 3" xfId="256" xr:uid="{00000000-0005-0000-0000-00003F030000}"/>
    <cellStyle name="Финансовый 2 3 3 2" xfId="428" xr:uid="{00000000-0005-0000-0000-000040030000}"/>
    <cellStyle name="Финансовый 2 3 3 3" xfId="599" xr:uid="{00000000-0005-0000-0000-000041030000}"/>
    <cellStyle name="Финансовый 2 3 3 4" xfId="777" xr:uid="{00000000-0005-0000-0000-000042030000}"/>
    <cellStyle name="Финансовый 2 3 3 5" xfId="950" xr:uid="{00000000-0005-0000-0000-000043030000}"/>
    <cellStyle name="Финансовый 2 3 4" xfId="257" xr:uid="{00000000-0005-0000-0000-000044030000}"/>
    <cellStyle name="Финансовый 2 3 4 2" xfId="429" xr:uid="{00000000-0005-0000-0000-000045030000}"/>
    <cellStyle name="Финансовый 2 3 4 3" xfId="600" xr:uid="{00000000-0005-0000-0000-000046030000}"/>
    <cellStyle name="Финансовый 2 3 4 4" xfId="778" xr:uid="{00000000-0005-0000-0000-000047030000}"/>
    <cellStyle name="Финансовый 2 3 4 5" xfId="951" xr:uid="{00000000-0005-0000-0000-000048030000}"/>
    <cellStyle name="Финансовый 2 3 5" xfId="292" xr:uid="{00000000-0005-0000-0000-000049030000}"/>
    <cellStyle name="Финансовый 2 3 6" xfId="463" xr:uid="{00000000-0005-0000-0000-00004A030000}"/>
    <cellStyle name="Финансовый 2 3 7" xfId="773" xr:uid="{00000000-0005-0000-0000-00004B030000}"/>
    <cellStyle name="Финансовый 2 3 8" xfId="946" xr:uid="{00000000-0005-0000-0000-00004C030000}"/>
    <cellStyle name="Финансовый 2 4" xfId="258" xr:uid="{00000000-0005-0000-0000-00004D030000}"/>
    <cellStyle name="Финансовый 2 4 2" xfId="259" xr:uid="{00000000-0005-0000-0000-00004E030000}"/>
    <cellStyle name="Финансовый 2 4 2 2" xfId="431" xr:uid="{00000000-0005-0000-0000-00004F030000}"/>
    <cellStyle name="Финансовый 2 4 2 3" xfId="602" xr:uid="{00000000-0005-0000-0000-000050030000}"/>
    <cellStyle name="Финансовый 2 4 2 4" xfId="780" xr:uid="{00000000-0005-0000-0000-000051030000}"/>
    <cellStyle name="Финансовый 2 4 2 5" xfId="953" xr:uid="{00000000-0005-0000-0000-000052030000}"/>
    <cellStyle name="Финансовый 2 4 3" xfId="260" xr:uid="{00000000-0005-0000-0000-000053030000}"/>
    <cellStyle name="Финансовый 2 4 3 2" xfId="432" xr:uid="{00000000-0005-0000-0000-000054030000}"/>
    <cellStyle name="Финансовый 2 4 3 3" xfId="603" xr:uid="{00000000-0005-0000-0000-000055030000}"/>
    <cellStyle name="Финансовый 2 4 3 4" xfId="781" xr:uid="{00000000-0005-0000-0000-000056030000}"/>
    <cellStyle name="Финансовый 2 4 3 5" xfId="954" xr:uid="{00000000-0005-0000-0000-000057030000}"/>
    <cellStyle name="Финансовый 2 4 4" xfId="430" xr:uid="{00000000-0005-0000-0000-000058030000}"/>
    <cellStyle name="Финансовый 2 4 5" xfId="601" xr:uid="{00000000-0005-0000-0000-000059030000}"/>
    <cellStyle name="Финансовый 2 4 6" xfId="779" xr:uid="{00000000-0005-0000-0000-00005A030000}"/>
    <cellStyle name="Финансовый 2 4 7" xfId="952" xr:uid="{00000000-0005-0000-0000-00005B030000}"/>
    <cellStyle name="Финансовый 2 5" xfId="261" xr:uid="{00000000-0005-0000-0000-00005C030000}"/>
    <cellStyle name="Финансовый 2 5 2" xfId="433" xr:uid="{00000000-0005-0000-0000-00005D030000}"/>
    <cellStyle name="Финансовый 2 5 3" xfId="604" xr:uid="{00000000-0005-0000-0000-00005E030000}"/>
    <cellStyle name="Финансовый 2 5 4" xfId="782" xr:uid="{00000000-0005-0000-0000-00005F030000}"/>
    <cellStyle name="Финансовый 2 5 5" xfId="955" xr:uid="{00000000-0005-0000-0000-000060030000}"/>
    <cellStyle name="Финансовый 2 6" xfId="262" xr:uid="{00000000-0005-0000-0000-000061030000}"/>
    <cellStyle name="Финансовый 2 6 2" xfId="434" xr:uid="{00000000-0005-0000-0000-000062030000}"/>
    <cellStyle name="Финансовый 2 6 3" xfId="605" xr:uid="{00000000-0005-0000-0000-000063030000}"/>
    <cellStyle name="Финансовый 2 6 4" xfId="783" xr:uid="{00000000-0005-0000-0000-000064030000}"/>
    <cellStyle name="Финансовый 2 6 5" xfId="956" xr:uid="{00000000-0005-0000-0000-000065030000}"/>
    <cellStyle name="Финансовый 2 7" xfId="263" xr:uid="{00000000-0005-0000-0000-000066030000}"/>
    <cellStyle name="Финансовый 2 7 2" xfId="435" xr:uid="{00000000-0005-0000-0000-000067030000}"/>
    <cellStyle name="Финансовый 2 7 3" xfId="606" xr:uid="{00000000-0005-0000-0000-000068030000}"/>
    <cellStyle name="Финансовый 2 7 4" xfId="784" xr:uid="{00000000-0005-0000-0000-000069030000}"/>
    <cellStyle name="Финансовый 2 7 5" xfId="957" xr:uid="{00000000-0005-0000-0000-00006A030000}"/>
    <cellStyle name="Финансовый 2 8" xfId="109" xr:uid="{00000000-0005-0000-0000-00006B030000}"/>
    <cellStyle name="Финансовый 2 8 2" xfId="766" xr:uid="{00000000-0005-0000-0000-00006C030000}"/>
    <cellStyle name="Финансовый 2 8 3" xfId="939" xr:uid="{00000000-0005-0000-0000-00006D030000}"/>
    <cellStyle name="Финансовый 2 9" xfId="282" xr:uid="{00000000-0005-0000-0000-00006E030000}"/>
    <cellStyle name="Финансовый 3" xfId="52" xr:uid="{00000000-0005-0000-0000-00006F030000}"/>
    <cellStyle name="Финансовый 3 10" xfId="454" xr:uid="{00000000-0005-0000-0000-000070030000}"/>
    <cellStyle name="Финансовый 3 11" xfId="785" xr:uid="{00000000-0005-0000-0000-000071030000}"/>
    <cellStyle name="Финансовый 3 12" xfId="958" xr:uid="{00000000-0005-0000-0000-000072030000}"/>
    <cellStyle name="Финансовый 3 2" xfId="128" xr:uid="{00000000-0005-0000-0000-000073030000}"/>
    <cellStyle name="Финансовый 3 2 2" xfId="264" xr:uid="{00000000-0005-0000-0000-000074030000}"/>
    <cellStyle name="Финансовый 3 2 2 2" xfId="265" xr:uid="{00000000-0005-0000-0000-000075030000}"/>
    <cellStyle name="Финансовый 3 2 2 2 2" xfId="437" xr:uid="{00000000-0005-0000-0000-000076030000}"/>
    <cellStyle name="Финансовый 3 2 2 2 3" xfId="608" xr:uid="{00000000-0005-0000-0000-000077030000}"/>
    <cellStyle name="Финансовый 3 2 2 2 4" xfId="788" xr:uid="{00000000-0005-0000-0000-000078030000}"/>
    <cellStyle name="Финансовый 3 2 2 2 5" xfId="961" xr:uid="{00000000-0005-0000-0000-000079030000}"/>
    <cellStyle name="Финансовый 3 2 2 3" xfId="266" xr:uid="{00000000-0005-0000-0000-00007A030000}"/>
    <cellStyle name="Финансовый 3 2 2 3 2" xfId="438" xr:uid="{00000000-0005-0000-0000-00007B030000}"/>
    <cellStyle name="Финансовый 3 2 2 3 3" xfId="609" xr:uid="{00000000-0005-0000-0000-00007C030000}"/>
    <cellStyle name="Финансовый 3 2 2 3 4" xfId="789" xr:uid="{00000000-0005-0000-0000-00007D030000}"/>
    <cellStyle name="Финансовый 3 2 2 3 5" xfId="962" xr:uid="{00000000-0005-0000-0000-00007E030000}"/>
    <cellStyle name="Финансовый 3 2 2 4" xfId="436" xr:uid="{00000000-0005-0000-0000-00007F030000}"/>
    <cellStyle name="Финансовый 3 2 2 5" xfId="607" xr:uid="{00000000-0005-0000-0000-000080030000}"/>
    <cellStyle name="Финансовый 3 2 2 6" xfId="787" xr:uid="{00000000-0005-0000-0000-000081030000}"/>
    <cellStyle name="Финансовый 3 2 2 7" xfId="960" xr:uid="{00000000-0005-0000-0000-000082030000}"/>
    <cellStyle name="Финансовый 3 2 3" xfId="267" xr:uid="{00000000-0005-0000-0000-000083030000}"/>
    <cellStyle name="Финансовый 3 2 3 2" xfId="439" xr:uid="{00000000-0005-0000-0000-000084030000}"/>
    <cellStyle name="Финансовый 3 2 3 3" xfId="610" xr:uid="{00000000-0005-0000-0000-000085030000}"/>
    <cellStyle name="Финансовый 3 2 3 4" xfId="790" xr:uid="{00000000-0005-0000-0000-000086030000}"/>
    <cellStyle name="Финансовый 3 2 3 5" xfId="963" xr:uid="{00000000-0005-0000-0000-000087030000}"/>
    <cellStyle name="Финансовый 3 2 4" xfId="268" xr:uid="{00000000-0005-0000-0000-000088030000}"/>
    <cellStyle name="Финансовый 3 2 4 2" xfId="440" xr:uid="{00000000-0005-0000-0000-000089030000}"/>
    <cellStyle name="Финансовый 3 2 4 3" xfId="611" xr:uid="{00000000-0005-0000-0000-00008A030000}"/>
    <cellStyle name="Финансовый 3 2 4 4" xfId="791" xr:uid="{00000000-0005-0000-0000-00008B030000}"/>
    <cellStyle name="Финансовый 3 2 4 5" xfId="964" xr:uid="{00000000-0005-0000-0000-00008C030000}"/>
    <cellStyle name="Финансовый 3 2 5" xfId="300" xr:uid="{00000000-0005-0000-0000-00008D030000}"/>
    <cellStyle name="Финансовый 3 2 6" xfId="471" xr:uid="{00000000-0005-0000-0000-00008E030000}"/>
    <cellStyle name="Финансовый 3 2 7" xfId="786" xr:uid="{00000000-0005-0000-0000-00008F030000}"/>
    <cellStyle name="Финансовый 3 2 8" xfId="959" xr:uid="{00000000-0005-0000-0000-000090030000}"/>
    <cellStyle name="Финансовый 3 3" xfId="121" xr:uid="{00000000-0005-0000-0000-000091030000}"/>
    <cellStyle name="Финансовый 3 3 2" xfId="269" xr:uid="{00000000-0005-0000-0000-000092030000}"/>
    <cellStyle name="Финансовый 3 3 2 2" xfId="270" xr:uid="{00000000-0005-0000-0000-000093030000}"/>
    <cellStyle name="Финансовый 3 3 2 2 2" xfId="442" xr:uid="{00000000-0005-0000-0000-000094030000}"/>
    <cellStyle name="Финансовый 3 3 2 2 3" xfId="613" xr:uid="{00000000-0005-0000-0000-000095030000}"/>
    <cellStyle name="Финансовый 3 3 2 2 4" xfId="794" xr:uid="{00000000-0005-0000-0000-000096030000}"/>
    <cellStyle name="Финансовый 3 3 2 2 5" xfId="967" xr:uid="{00000000-0005-0000-0000-000097030000}"/>
    <cellStyle name="Финансовый 3 3 2 3" xfId="271" xr:uid="{00000000-0005-0000-0000-000098030000}"/>
    <cellStyle name="Финансовый 3 3 2 3 2" xfId="443" xr:uid="{00000000-0005-0000-0000-000099030000}"/>
    <cellStyle name="Финансовый 3 3 2 3 3" xfId="614" xr:uid="{00000000-0005-0000-0000-00009A030000}"/>
    <cellStyle name="Финансовый 3 3 2 3 4" xfId="795" xr:uid="{00000000-0005-0000-0000-00009B030000}"/>
    <cellStyle name="Финансовый 3 3 2 3 5" xfId="968" xr:uid="{00000000-0005-0000-0000-00009C030000}"/>
    <cellStyle name="Финансовый 3 3 2 4" xfId="441" xr:uid="{00000000-0005-0000-0000-00009D030000}"/>
    <cellStyle name="Финансовый 3 3 2 5" xfId="612" xr:uid="{00000000-0005-0000-0000-00009E030000}"/>
    <cellStyle name="Финансовый 3 3 2 6" xfId="793" xr:uid="{00000000-0005-0000-0000-00009F030000}"/>
    <cellStyle name="Финансовый 3 3 2 7" xfId="966" xr:uid="{00000000-0005-0000-0000-0000A0030000}"/>
    <cellStyle name="Финансовый 3 3 3" xfId="272" xr:uid="{00000000-0005-0000-0000-0000A1030000}"/>
    <cellStyle name="Финансовый 3 3 3 2" xfId="444" xr:uid="{00000000-0005-0000-0000-0000A2030000}"/>
    <cellStyle name="Финансовый 3 3 3 3" xfId="615" xr:uid="{00000000-0005-0000-0000-0000A3030000}"/>
    <cellStyle name="Финансовый 3 3 3 4" xfId="796" xr:uid="{00000000-0005-0000-0000-0000A4030000}"/>
    <cellStyle name="Финансовый 3 3 3 5" xfId="969" xr:uid="{00000000-0005-0000-0000-0000A5030000}"/>
    <cellStyle name="Финансовый 3 3 4" xfId="273" xr:uid="{00000000-0005-0000-0000-0000A6030000}"/>
    <cellStyle name="Финансовый 3 3 4 2" xfId="445" xr:uid="{00000000-0005-0000-0000-0000A7030000}"/>
    <cellStyle name="Финансовый 3 3 4 3" xfId="616" xr:uid="{00000000-0005-0000-0000-0000A8030000}"/>
    <cellStyle name="Финансовый 3 3 4 4" xfId="797" xr:uid="{00000000-0005-0000-0000-0000A9030000}"/>
    <cellStyle name="Финансовый 3 3 4 5" xfId="970" xr:uid="{00000000-0005-0000-0000-0000AA030000}"/>
    <cellStyle name="Финансовый 3 3 5" xfId="293" xr:uid="{00000000-0005-0000-0000-0000AB030000}"/>
    <cellStyle name="Финансовый 3 3 6" xfId="464" xr:uid="{00000000-0005-0000-0000-0000AC030000}"/>
    <cellStyle name="Финансовый 3 3 7" xfId="792" xr:uid="{00000000-0005-0000-0000-0000AD030000}"/>
    <cellStyle name="Финансовый 3 3 8" xfId="965" xr:uid="{00000000-0005-0000-0000-0000AE030000}"/>
    <cellStyle name="Финансовый 3 4" xfId="274" xr:uid="{00000000-0005-0000-0000-0000AF030000}"/>
    <cellStyle name="Финансовый 3 4 2" xfId="275" xr:uid="{00000000-0005-0000-0000-0000B0030000}"/>
    <cellStyle name="Финансовый 3 4 2 2" xfId="447" xr:uid="{00000000-0005-0000-0000-0000B1030000}"/>
    <cellStyle name="Финансовый 3 4 2 3" xfId="618" xr:uid="{00000000-0005-0000-0000-0000B2030000}"/>
    <cellStyle name="Финансовый 3 4 2 4" xfId="799" xr:uid="{00000000-0005-0000-0000-0000B3030000}"/>
    <cellStyle name="Финансовый 3 4 2 5" xfId="972" xr:uid="{00000000-0005-0000-0000-0000B4030000}"/>
    <cellStyle name="Финансовый 3 4 3" xfId="276" xr:uid="{00000000-0005-0000-0000-0000B5030000}"/>
    <cellStyle name="Финансовый 3 4 3 2" xfId="448" xr:uid="{00000000-0005-0000-0000-0000B6030000}"/>
    <cellStyle name="Финансовый 3 4 3 3" xfId="619" xr:uid="{00000000-0005-0000-0000-0000B7030000}"/>
    <cellStyle name="Финансовый 3 4 3 4" xfId="800" xr:uid="{00000000-0005-0000-0000-0000B8030000}"/>
    <cellStyle name="Финансовый 3 4 3 5" xfId="973" xr:uid="{00000000-0005-0000-0000-0000B9030000}"/>
    <cellStyle name="Финансовый 3 4 4" xfId="446" xr:uid="{00000000-0005-0000-0000-0000BA030000}"/>
    <cellStyle name="Финансовый 3 4 5" xfId="617" xr:uid="{00000000-0005-0000-0000-0000BB030000}"/>
    <cellStyle name="Финансовый 3 4 6" xfId="798" xr:uid="{00000000-0005-0000-0000-0000BC030000}"/>
    <cellStyle name="Финансовый 3 4 7" xfId="971" xr:uid="{00000000-0005-0000-0000-0000BD030000}"/>
    <cellStyle name="Финансовый 3 5" xfId="277" xr:uid="{00000000-0005-0000-0000-0000BE030000}"/>
    <cellStyle name="Финансовый 3 5 2" xfId="449" xr:uid="{00000000-0005-0000-0000-0000BF030000}"/>
    <cellStyle name="Финансовый 3 5 3" xfId="620" xr:uid="{00000000-0005-0000-0000-0000C0030000}"/>
    <cellStyle name="Финансовый 3 5 4" xfId="801" xr:uid="{00000000-0005-0000-0000-0000C1030000}"/>
    <cellStyle name="Финансовый 3 5 5" xfId="974" xr:uid="{00000000-0005-0000-0000-0000C2030000}"/>
    <cellStyle name="Финансовый 3 6" xfId="278" xr:uid="{00000000-0005-0000-0000-0000C3030000}"/>
    <cellStyle name="Финансовый 3 6 2" xfId="450" xr:uid="{00000000-0005-0000-0000-0000C4030000}"/>
    <cellStyle name="Финансовый 3 6 3" xfId="621" xr:uid="{00000000-0005-0000-0000-0000C5030000}"/>
    <cellStyle name="Финансовый 3 6 4" xfId="802" xr:uid="{00000000-0005-0000-0000-0000C6030000}"/>
    <cellStyle name="Финансовый 3 6 5" xfId="975" xr:uid="{00000000-0005-0000-0000-0000C7030000}"/>
    <cellStyle name="Финансовый 3 7" xfId="279" xr:uid="{00000000-0005-0000-0000-0000C8030000}"/>
    <cellStyle name="Финансовый 3 7 2" xfId="451" xr:uid="{00000000-0005-0000-0000-0000C9030000}"/>
    <cellStyle name="Финансовый 3 7 3" xfId="622" xr:uid="{00000000-0005-0000-0000-0000CA030000}"/>
    <cellStyle name="Финансовый 3 7 4" xfId="803" xr:uid="{00000000-0005-0000-0000-0000CB030000}"/>
    <cellStyle name="Финансовый 3 7 5" xfId="976" xr:uid="{00000000-0005-0000-0000-0000CC030000}"/>
    <cellStyle name="Финансовый 3 8" xfId="110" xr:uid="{00000000-0005-0000-0000-0000CD030000}"/>
    <cellStyle name="Финансовый 3 9" xfId="283" xr:uid="{00000000-0005-0000-0000-0000CE030000}"/>
    <cellStyle name="Хороший" xfId="43" builtinId="26" customBuiltin="1"/>
    <cellStyle name="Хороший 2" xfId="101" xr:uid="{00000000-0005-0000-0000-0000D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5" t="s">
        <v>184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96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832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831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26" t="s">
        <v>779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26</v>
      </c>
      <c r="T16" s="222"/>
      <c r="U16" s="221" t="s">
        <v>16</v>
      </c>
      <c r="V16" s="221"/>
      <c r="W16" s="221" t="s">
        <v>63</v>
      </c>
      <c r="X16" s="222"/>
      <c r="Y16" s="221" t="s">
        <v>68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26</v>
      </c>
      <c r="I17" s="223" t="s">
        <v>16</v>
      </c>
      <c r="J17" s="221" t="s">
        <v>63</v>
      </c>
      <c r="K17" s="223" t="s">
        <v>68</v>
      </c>
      <c r="L17" s="223" t="s">
        <v>17</v>
      </c>
      <c r="M17" s="213" t="s">
        <v>18</v>
      </c>
      <c r="N17" s="213" t="s">
        <v>16</v>
      </c>
      <c r="O17" s="221" t="s">
        <v>63</v>
      </c>
      <c r="P17" s="213" t="s">
        <v>68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97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125"/>
  <sheetViews>
    <sheetView tabSelected="1" view="pageBreakPreview" topLeftCell="B1" zoomScale="80" zoomScaleNormal="60" zoomScaleSheetLayoutView="80" workbookViewId="0">
      <selection activeCell="A12" sqref="A12:AH12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1135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891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951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1136</v>
      </c>
    </row>
    <row r="12" spans="1:34" x14ac:dyDescent="0.2">
      <c r="A12" s="323" t="s">
        <v>892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952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893</v>
      </c>
      <c r="E21" s="344">
        <f>SUM(E22:E25)</f>
        <v>14.910000000000005</v>
      </c>
      <c r="F21" s="344">
        <f t="shared" ref="F21:AH21" si="0">SUM(F22:F25)</f>
        <v>0</v>
      </c>
      <c r="G21" s="344">
        <f t="shared" si="0"/>
        <v>55.241000000000007</v>
      </c>
      <c r="H21" s="344">
        <f t="shared" si="0"/>
        <v>0</v>
      </c>
      <c r="I21" s="344">
        <f t="shared" si="0"/>
        <v>3022</v>
      </c>
      <c r="J21" s="344">
        <f t="shared" si="0"/>
        <v>10.390000000000002</v>
      </c>
      <c r="K21" s="344">
        <f t="shared" si="0"/>
        <v>0</v>
      </c>
      <c r="L21" s="344">
        <f t="shared" si="0"/>
        <v>1.6179999999999999</v>
      </c>
      <c r="M21" s="344">
        <f t="shared" si="0"/>
        <v>0</v>
      </c>
      <c r="N21" s="344">
        <f t="shared" si="0"/>
        <v>453</v>
      </c>
      <c r="O21" s="344">
        <f t="shared" si="0"/>
        <v>0</v>
      </c>
      <c r="P21" s="344">
        <f t="shared" si="0"/>
        <v>0</v>
      </c>
      <c r="Q21" s="344">
        <f t="shared" si="0"/>
        <v>1.1419999999999999</v>
      </c>
      <c r="R21" s="344">
        <f t="shared" si="0"/>
        <v>0</v>
      </c>
      <c r="S21" s="344">
        <f t="shared" si="0"/>
        <v>266</v>
      </c>
      <c r="T21" s="344">
        <f t="shared" si="0"/>
        <v>10.390000000000002</v>
      </c>
      <c r="U21" s="344">
        <f t="shared" si="0"/>
        <v>0</v>
      </c>
      <c r="V21" s="344">
        <f t="shared" si="0"/>
        <v>0.47599999999999998</v>
      </c>
      <c r="W21" s="344">
        <f t="shared" si="0"/>
        <v>0</v>
      </c>
      <c r="X21" s="344">
        <f t="shared" si="0"/>
        <v>187</v>
      </c>
      <c r="Y21" s="344">
        <f t="shared" si="0"/>
        <v>0</v>
      </c>
      <c r="Z21" s="344">
        <f t="shared" si="0"/>
        <v>0</v>
      </c>
      <c r="AA21" s="344">
        <f t="shared" si="0"/>
        <v>0</v>
      </c>
      <c r="AB21" s="344">
        <f t="shared" si="0"/>
        <v>0</v>
      </c>
      <c r="AC21" s="344">
        <f t="shared" si="0"/>
        <v>0</v>
      </c>
      <c r="AD21" s="344">
        <f t="shared" si="0"/>
        <v>0</v>
      </c>
      <c r="AE21" s="344">
        <f t="shared" si="0"/>
        <v>0</v>
      </c>
      <c r="AF21" s="344">
        <f t="shared" si="0"/>
        <v>0</v>
      </c>
      <c r="AG21" s="344">
        <f t="shared" si="0"/>
        <v>0</v>
      </c>
      <c r="AH21" s="344">
        <f t="shared" si="0"/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893</v>
      </c>
      <c r="E22" s="344">
        <f>E27</f>
        <v>0</v>
      </c>
      <c r="F22" s="344">
        <f t="shared" ref="F22:AH22" si="1">F27</f>
        <v>0</v>
      </c>
      <c r="G22" s="344">
        <f t="shared" si="1"/>
        <v>0</v>
      </c>
      <c r="H22" s="344">
        <f t="shared" si="1"/>
        <v>0</v>
      </c>
      <c r="I22" s="344">
        <f t="shared" si="1"/>
        <v>0</v>
      </c>
      <c r="J22" s="344">
        <f t="shared" si="1"/>
        <v>0</v>
      </c>
      <c r="K22" s="344">
        <f t="shared" si="1"/>
        <v>0</v>
      </c>
      <c r="L22" s="344">
        <f t="shared" si="1"/>
        <v>0</v>
      </c>
      <c r="M22" s="344">
        <f t="shared" si="1"/>
        <v>0</v>
      </c>
      <c r="N22" s="344">
        <f t="shared" si="1"/>
        <v>0</v>
      </c>
      <c r="O22" s="344">
        <f t="shared" si="1"/>
        <v>0</v>
      </c>
      <c r="P22" s="344">
        <f t="shared" si="1"/>
        <v>0</v>
      </c>
      <c r="Q22" s="344">
        <f t="shared" si="1"/>
        <v>0</v>
      </c>
      <c r="R22" s="344">
        <f t="shared" si="1"/>
        <v>0</v>
      </c>
      <c r="S22" s="344">
        <f t="shared" si="1"/>
        <v>0</v>
      </c>
      <c r="T22" s="344">
        <f t="shared" si="1"/>
        <v>0</v>
      </c>
      <c r="U22" s="344">
        <f t="shared" si="1"/>
        <v>0</v>
      </c>
      <c r="V22" s="344">
        <f t="shared" si="1"/>
        <v>0</v>
      </c>
      <c r="W22" s="344">
        <f t="shared" si="1"/>
        <v>0</v>
      </c>
      <c r="X22" s="344">
        <f t="shared" si="1"/>
        <v>0</v>
      </c>
      <c r="Y22" s="344">
        <f t="shared" si="1"/>
        <v>0</v>
      </c>
      <c r="Z22" s="344">
        <f t="shared" si="1"/>
        <v>0</v>
      </c>
      <c r="AA22" s="344">
        <f t="shared" si="1"/>
        <v>0</v>
      </c>
      <c r="AB22" s="344">
        <f t="shared" si="1"/>
        <v>0</v>
      </c>
      <c r="AC22" s="344">
        <f t="shared" si="1"/>
        <v>0</v>
      </c>
      <c r="AD22" s="344">
        <f t="shared" si="1"/>
        <v>0</v>
      </c>
      <c r="AE22" s="344">
        <f t="shared" si="1"/>
        <v>0</v>
      </c>
      <c r="AF22" s="344">
        <f t="shared" si="1"/>
        <v>0</v>
      </c>
      <c r="AG22" s="344">
        <f t="shared" si="1"/>
        <v>0</v>
      </c>
      <c r="AH22" s="344">
        <f t="shared" si="1"/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893</v>
      </c>
      <c r="E23" s="344">
        <f>E32</f>
        <v>13.950000000000005</v>
      </c>
      <c r="F23" s="344">
        <f t="shared" ref="F23:AH23" si="2">F32</f>
        <v>0</v>
      </c>
      <c r="G23" s="344">
        <f t="shared" si="2"/>
        <v>50.213000000000008</v>
      </c>
      <c r="H23" s="344">
        <f t="shared" si="2"/>
        <v>0</v>
      </c>
      <c r="I23" s="344">
        <f t="shared" si="2"/>
        <v>2935</v>
      </c>
      <c r="J23" s="344">
        <f t="shared" si="2"/>
        <v>10.390000000000002</v>
      </c>
      <c r="K23" s="344">
        <f t="shared" si="2"/>
        <v>0</v>
      </c>
      <c r="L23" s="344">
        <f t="shared" si="2"/>
        <v>1.6179999999999999</v>
      </c>
      <c r="M23" s="344">
        <f t="shared" si="2"/>
        <v>0</v>
      </c>
      <c r="N23" s="344">
        <f t="shared" si="2"/>
        <v>426</v>
      </c>
      <c r="O23" s="344">
        <f t="shared" si="2"/>
        <v>0</v>
      </c>
      <c r="P23" s="344">
        <f t="shared" si="2"/>
        <v>0</v>
      </c>
      <c r="Q23" s="344">
        <f t="shared" si="2"/>
        <v>1.1419999999999999</v>
      </c>
      <c r="R23" s="344">
        <f t="shared" si="2"/>
        <v>0</v>
      </c>
      <c r="S23" s="344">
        <f t="shared" si="2"/>
        <v>266</v>
      </c>
      <c r="T23" s="344">
        <f t="shared" si="2"/>
        <v>10.390000000000002</v>
      </c>
      <c r="U23" s="344">
        <f t="shared" si="2"/>
        <v>0</v>
      </c>
      <c r="V23" s="344">
        <f t="shared" si="2"/>
        <v>0.47599999999999998</v>
      </c>
      <c r="W23" s="344">
        <f t="shared" si="2"/>
        <v>0</v>
      </c>
      <c r="X23" s="344">
        <f t="shared" si="2"/>
        <v>160</v>
      </c>
      <c r="Y23" s="344">
        <f t="shared" si="2"/>
        <v>0</v>
      </c>
      <c r="Z23" s="344">
        <f t="shared" si="2"/>
        <v>0</v>
      </c>
      <c r="AA23" s="344">
        <f t="shared" si="2"/>
        <v>0</v>
      </c>
      <c r="AB23" s="344">
        <f t="shared" si="2"/>
        <v>0</v>
      </c>
      <c r="AC23" s="344">
        <f t="shared" si="2"/>
        <v>0</v>
      </c>
      <c r="AD23" s="344">
        <f t="shared" si="2"/>
        <v>0</v>
      </c>
      <c r="AE23" s="344">
        <f t="shared" si="2"/>
        <v>0</v>
      </c>
      <c r="AF23" s="344">
        <f t="shared" si="2"/>
        <v>0</v>
      </c>
      <c r="AG23" s="344">
        <f t="shared" si="2"/>
        <v>0</v>
      </c>
      <c r="AH23" s="344">
        <f t="shared" si="2"/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893</v>
      </c>
      <c r="E24" s="344">
        <f>E100</f>
        <v>0.96000000000000008</v>
      </c>
      <c r="F24" s="344">
        <f t="shared" ref="F24:AH24" si="3">F100</f>
        <v>0</v>
      </c>
      <c r="G24" s="344">
        <f t="shared" si="3"/>
        <v>5.0280000000000005</v>
      </c>
      <c r="H24" s="344">
        <f t="shared" si="3"/>
        <v>0</v>
      </c>
      <c r="I24" s="344">
        <f t="shared" si="3"/>
        <v>0</v>
      </c>
      <c r="J24" s="344">
        <f t="shared" si="3"/>
        <v>0</v>
      </c>
      <c r="K24" s="344">
        <f t="shared" si="3"/>
        <v>0</v>
      </c>
      <c r="L24" s="344">
        <f t="shared" si="3"/>
        <v>0</v>
      </c>
      <c r="M24" s="344">
        <f t="shared" si="3"/>
        <v>0</v>
      </c>
      <c r="N24" s="344">
        <f t="shared" si="3"/>
        <v>0</v>
      </c>
      <c r="O24" s="344">
        <f t="shared" si="3"/>
        <v>0</v>
      </c>
      <c r="P24" s="344">
        <f t="shared" si="3"/>
        <v>0</v>
      </c>
      <c r="Q24" s="344">
        <f t="shared" si="3"/>
        <v>0</v>
      </c>
      <c r="R24" s="344">
        <f t="shared" si="3"/>
        <v>0</v>
      </c>
      <c r="S24" s="344">
        <f t="shared" si="3"/>
        <v>0</v>
      </c>
      <c r="T24" s="344">
        <f t="shared" si="3"/>
        <v>0</v>
      </c>
      <c r="U24" s="344">
        <f t="shared" si="3"/>
        <v>0</v>
      </c>
      <c r="V24" s="344">
        <f t="shared" si="3"/>
        <v>0</v>
      </c>
      <c r="W24" s="344">
        <f t="shared" si="3"/>
        <v>0</v>
      </c>
      <c r="X24" s="344">
        <f t="shared" si="3"/>
        <v>0</v>
      </c>
      <c r="Y24" s="344">
        <f t="shared" si="3"/>
        <v>0</v>
      </c>
      <c r="Z24" s="344">
        <f t="shared" si="3"/>
        <v>0</v>
      </c>
      <c r="AA24" s="344">
        <f t="shared" si="3"/>
        <v>0</v>
      </c>
      <c r="AB24" s="344">
        <f t="shared" si="3"/>
        <v>0</v>
      </c>
      <c r="AC24" s="344">
        <f t="shared" si="3"/>
        <v>0</v>
      </c>
      <c r="AD24" s="344">
        <f t="shared" si="3"/>
        <v>0</v>
      </c>
      <c r="AE24" s="344">
        <f t="shared" si="3"/>
        <v>0</v>
      </c>
      <c r="AF24" s="344">
        <f t="shared" si="3"/>
        <v>0</v>
      </c>
      <c r="AG24" s="344">
        <f t="shared" si="3"/>
        <v>0</v>
      </c>
      <c r="AH24" s="344">
        <f t="shared" si="3"/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893</v>
      </c>
      <c r="E25" s="344">
        <f>E112</f>
        <v>0</v>
      </c>
      <c r="F25" s="344">
        <f t="shared" ref="F25:AH25" si="4">F112</f>
        <v>0</v>
      </c>
      <c r="G25" s="344">
        <f t="shared" si="4"/>
        <v>0</v>
      </c>
      <c r="H25" s="344">
        <f t="shared" si="4"/>
        <v>0</v>
      </c>
      <c r="I25" s="344">
        <f t="shared" si="4"/>
        <v>87</v>
      </c>
      <c r="J25" s="344">
        <f t="shared" si="4"/>
        <v>0</v>
      </c>
      <c r="K25" s="344">
        <f t="shared" si="4"/>
        <v>0</v>
      </c>
      <c r="L25" s="344">
        <f t="shared" si="4"/>
        <v>0</v>
      </c>
      <c r="M25" s="344">
        <f t="shared" si="4"/>
        <v>0</v>
      </c>
      <c r="N25" s="344">
        <f t="shared" si="4"/>
        <v>27</v>
      </c>
      <c r="O25" s="344">
        <f t="shared" si="4"/>
        <v>0</v>
      </c>
      <c r="P25" s="344">
        <f t="shared" si="4"/>
        <v>0</v>
      </c>
      <c r="Q25" s="344">
        <f t="shared" si="4"/>
        <v>0</v>
      </c>
      <c r="R25" s="344">
        <f t="shared" si="4"/>
        <v>0</v>
      </c>
      <c r="S25" s="344">
        <f t="shared" si="4"/>
        <v>0</v>
      </c>
      <c r="T25" s="344">
        <f t="shared" si="4"/>
        <v>0</v>
      </c>
      <c r="U25" s="344">
        <f t="shared" si="4"/>
        <v>0</v>
      </c>
      <c r="V25" s="344">
        <f t="shared" si="4"/>
        <v>0</v>
      </c>
      <c r="W25" s="344">
        <f t="shared" si="4"/>
        <v>0</v>
      </c>
      <c r="X25" s="344">
        <f t="shared" si="4"/>
        <v>27</v>
      </c>
      <c r="Y25" s="344">
        <f t="shared" si="4"/>
        <v>0</v>
      </c>
      <c r="Z25" s="344">
        <f t="shared" si="4"/>
        <v>0</v>
      </c>
      <c r="AA25" s="344">
        <f t="shared" si="4"/>
        <v>0</v>
      </c>
      <c r="AB25" s="344">
        <f t="shared" si="4"/>
        <v>0</v>
      </c>
      <c r="AC25" s="344">
        <f t="shared" si="4"/>
        <v>0</v>
      </c>
      <c r="AD25" s="344">
        <f t="shared" si="4"/>
        <v>0</v>
      </c>
      <c r="AE25" s="344">
        <f t="shared" si="4"/>
        <v>0</v>
      </c>
      <c r="AF25" s="344">
        <f t="shared" si="4"/>
        <v>0</v>
      </c>
      <c r="AG25" s="344">
        <f t="shared" si="4"/>
        <v>0</v>
      </c>
      <c r="AH25" s="344">
        <f t="shared" si="4"/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893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893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893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893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893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893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893</v>
      </c>
      <c r="E32" s="344">
        <f t="shared" ref="E32:AH32" si="5">E33+E72+E93</f>
        <v>13.950000000000005</v>
      </c>
      <c r="F32" s="344">
        <f t="shared" si="5"/>
        <v>0</v>
      </c>
      <c r="G32" s="344">
        <f t="shared" si="5"/>
        <v>50.213000000000008</v>
      </c>
      <c r="H32" s="344">
        <f t="shared" si="5"/>
        <v>0</v>
      </c>
      <c r="I32" s="344">
        <f t="shared" si="5"/>
        <v>2935</v>
      </c>
      <c r="J32" s="344">
        <f t="shared" si="5"/>
        <v>10.390000000000002</v>
      </c>
      <c r="K32" s="344">
        <f t="shared" si="5"/>
        <v>0</v>
      </c>
      <c r="L32" s="344">
        <f t="shared" si="5"/>
        <v>1.6179999999999999</v>
      </c>
      <c r="M32" s="344">
        <f t="shared" si="5"/>
        <v>0</v>
      </c>
      <c r="N32" s="344">
        <f t="shared" si="5"/>
        <v>426</v>
      </c>
      <c r="O32" s="344">
        <f t="shared" si="5"/>
        <v>0</v>
      </c>
      <c r="P32" s="344">
        <f t="shared" si="5"/>
        <v>0</v>
      </c>
      <c r="Q32" s="344">
        <f t="shared" si="5"/>
        <v>1.1419999999999999</v>
      </c>
      <c r="R32" s="344">
        <f t="shared" si="5"/>
        <v>0</v>
      </c>
      <c r="S32" s="344">
        <f t="shared" si="5"/>
        <v>266</v>
      </c>
      <c r="T32" s="344">
        <f t="shared" si="5"/>
        <v>10.390000000000002</v>
      </c>
      <c r="U32" s="344">
        <f t="shared" si="5"/>
        <v>0</v>
      </c>
      <c r="V32" s="344">
        <f t="shared" si="5"/>
        <v>0.47599999999999998</v>
      </c>
      <c r="W32" s="344">
        <f t="shared" si="5"/>
        <v>0</v>
      </c>
      <c r="X32" s="344">
        <f t="shared" si="5"/>
        <v>160</v>
      </c>
      <c r="Y32" s="344">
        <f t="shared" si="5"/>
        <v>0</v>
      </c>
      <c r="Z32" s="344">
        <f t="shared" si="5"/>
        <v>0</v>
      </c>
      <c r="AA32" s="344">
        <f t="shared" si="5"/>
        <v>0</v>
      </c>
      <c r="AB32" s="344">
        <f t="shared" si="5"/>
        <v>0</v>
      </c>
      <c r="AC32" s="344">
        <f t="shared" si="5"/>
        <v>0</v>
      </c>
      <c r="AD32" s="344">
        <f t="shared" si="5"/>
        <v>0</v>
      </c>
      <c r="AE32" s="344">
        <f t="shared" si="5"/>
        <v>0</v>
      </c>
      <c r="AF32" s="344">
        <f t="shared" si="5"/>
        <v>0</v>
      </c>
      <c r="AG32" s="344">
        <f t="shared" si="5"/>
        <v>0</v>
      </c>
      <c r="AH32" s="344">
        <f t="shared" si="5"/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893</v>
      </c>
      <c r="E33" s="344">
        <f t="shared" ref="E33:AH33" si="6">E34+E69</f>
        <v>13.950000000000005</v>
      </c>
      <c r="F33" s="344">
        <f t="shared" si="6"/>
        <v>0</v>
      </c>
      <c r="G33" s="344">
        <f t="shared" si="6"/>
        <v>0</v>
      </c>
      <c r="H33" s="344">
        <f t="shared" si="6"/>
        <v>0</v>
      </c>
      <c r="I33" s="344">
        <f t="shared" si="6"/>
        <v>0</v>
      </c>
      <c r="J33" s="344">
        <f t="shared" si="6"/>
        <v>10.390000000000002</v>
      </c>
      <c r="K33" s="344">
        <f t="shared" si="6"/>
        <v>0</v>
      </c>
      <c r="L33" s="344">
        <f t="shared" si="6"/>
        <v>0</v>
      </c>
      <c r="M33" s="344">
        <f t="shared" si="6"/>
        <v>0</v>
      </c>
      <c r="N33" s="344">
        <f t="shared" si="6"/>
        <v>0</v>
      </c>
      <c r="O33" s="344">
        <f t="shared" si="6"/>
        <v>0</v>
      </c>
      <c r="P33" s="344">
        <f t="shared" si="6"/>
        <v>0</v>
      </c>
      <c r="Q33" s="344">
        <f t="shared" si="6"/>
        <v>0</v>
      </c>
      <c r="R33" s="344">
        <f t="shared" si="6"/>
        <v>0</v>
      </c>
      <c r="S33" s="344">
        <f t="shared" si="6"/>
        <v>0</v>
      </c>
      <c r="T33" s="344">
        <f t="shared" si="6"/>
        <v>10.390000000000002</v>
      </c>
      <c r="U33" s="344">
        <f t="shared" si="6"/>
        <v>0</v>
      </c>
      <c r="V33" s="344">
        <f t="shared" si="6"/>
        <v>0</v>
      </c>
      <c r="W33" s="344">
        <f t="shared" si="6"/>
        <v>0</v>
      </c>
      <c r="X33" s="344">
        <f t="shared" si="6"/>
        <v>0</v>
      </c>
      <c r="Y33" s="344">
        <f t="shared" si="6"/>
        <v>0</v>
      </c>
      <c r="Z33" s="344">
        <f t="shared" si="6"/>
        <v>0</v>
      </c>
      <c r="AA33" s="344">
        <f t="shared" si="6"/>
        <v>0</v>
      </c>
      <c r="AB33" s="344">
        <f t="shared" si="6"/>
        <v>0</v>
      </c>
      <c r="AC33" s="344">
        <f t="shared" si="6"/>
        <v>0</v>
      </c>
      <c r="AD33" s="344">
        <f t="shared" si="6"/>
        <v>0</v>
      </c>
      <c r="AE33" s="344">
        <f t="shared" si="6"/>
        <v>0</v>
      </c>
      <c r="AF33" s="344">
        <f t="shared" si="6"/>
        <v>0</v>
      </c>
      <c r="AG33" s="344">
        <f t="shared" si="6"/>
        <v>0</v>
      </c>
      <c r="AH33" s="344">
        <f t="shared" si="6"/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893</v>
      </c>
      <c r="E34" s="344">
        <f t="shared" ref="E34:AH34" si="7">SUM(E35:E68)</f>
        <v>13.150000000000004</v>
      </c>
      <c r="F34" s="344">
        <f t="shared" si="7"/>
        <v>0</v>
      </c>
      <c r="G34" s="344">
        <f t="shared" si="7"/>
        <v>0</v>
      </c>
      <c r="H34" s="344">
        <f t="shared" si="7"/>
        <v>0</v>
      </c>
      <c r="I34" s="344">
        <f t="shared" si="7"/>
        <v>0</v>
      </c>
      <c r="J34" s="344">
        <f t="shared" si="7"/>
        <v>9.5900000000000016</v>
      </c>
      <c r="K34" s="344">
        <f t="shared" si="7"/>
        <v>0</v>
      </c>
      <c r="L34" s="344">
        <f t="shared" si="7"/>
        <v>0</v>
      </c>
      <c r="M34" s="344">
        <f t="shared" si="7"/>
        <v>0</v>
      </c>
      <c r="N34" s="344">
        <f t="shared" si="7"/>
        <v>0</v>
      </c>
      <c r="O34" s="344">
        <f t="shared" si="7"/>
        <v>0</v>
      </c>
      <c r="P34" s="344">
        <f t="shared" si="7"/>
        <v>0</v>
      </c>
      <c r="Q34" s="344">
        <f t="shared" si="7"/>
        <v>0</v>
      </c>
      <c r="R34" s="344">
        <f t="shared" si="7"/>
        <v>0</v>
      </c>
      <c r="S34" s="344">
        <f t="shared" si="7"/>
        <v>0</v>
      </c>
      <c r="T34" s="344">
        <f t="shared" si="7"/>
        <v>9.5900000000000016</v>
      </c>
      <c r="U34" s="344">
        <f t="shared" si="7"/>
        <v>0</v>
      </c>
      <c r="V34" s="344">
        <f t="shared" si="7"/>
        <v>0</v>
      </c>
      <c r="W34" s="344">
        <f t="shared" si="7"/>
        <v>0</v>
      </c>
      <c r="X34" s="344">
        <f t="shared" si="7"/>
        <v>0</v>
      </c>
      <c r="Y34" s="344">
        <f t="shared" si="7"/>
        <v>0</v>
      </c>
      <c r="Z34" s="344">
        <f t="shared" si="7"/>
        <v>0</v>
      </c>
      <c r="AA34" s="344">
        <f t="shared" si="7"/>
        <v>0</v>
      </c>
      <c r="AB34" s="344">
        <f t="shared" si="7"/>
        <v>0</v>
      </c>
      <c r="AC34" s="344">
        <f t="shared" si="7"/>
        <v>0</v>
      </c>
      <c r="AD34" s="344">
        <f t="shared" si="7"/>
        <v>0</v>
      </c>
      <c r="AE34" s="344">
        <f t="shared" si="7"/>
        <v>0</v>
      </c>
      <c r="AF34" s="344">
        <f t="shared" si="7"/>
        <v>0</v>
      </c>
      <c r="AG34" s="344">
        <f t="shared" si="7"/>
        <v>0</v>
      </c>
      <c r="AH34" s="344">
        <f t="shared" si="7"/>
        <v>0</v>
      </c>
    </row>
    <row r="35" spans="1:34" ht="30" customHeight="1" x14ac:dyDescent="0.2">
      <c r="A35" s="348" t="s">
        <v>739</v>
      </c>
      <c r="B35" s="357" t="s">
        <v>959</v>
      </c>
      <c r="C35" s="358" t="s">
        <v>960</v>
      </c>
      <c r="D35" s="340" t="s">
        <v>893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f>O35+T35+Y35+AD35</f>
        <v>0</v>
      </c>
      <c r="K35" s="346">
        <f t="shared" ref="K35:N35" si="8">P35+U35+Z35+AE35</f>
        <v>0</v>
      </c>
      <c r="L35" s="346">
        <f t="shared" si="8"/>
        <v>0</v>
      </c>
      <c r="M35" s="346">
        <f t="shared" si="8"/>
        <v>0</v>
      </c>
      <c r="N35" s="346">
        <f t="shared" si="8"/>
        <v>0</v>
      </c>
      <c r="O35" s="346">
        <v>0</v>
      </c>
      <c r="P35" s="346">
        <v>0</v>
      </c>
      <c r="Q35" s="346">
        <v>0</v>
      </c>
      <c r="R35" s="346">
        <v>0</v>
      </c>
      <c r="S35" s="346">
        <v>0</v>
      </c>
      <c r="T35" s="346">
        <v>0</v>
      </c>
      <c r="U35" s="346">
        <v>0</v>
      </c>
      <c r="V35" s="346">
        <v>0</v>
      </c>
      <c r="W35" s="346">
        <v>0</v>
      </c>
      <c r="X35" s="346">
        <v>0</v>
      </c>
      <c r="Y35" s="346">
        <v>0</v>
      </c>
      <c r="Z35" s="346">
        <v>0</v>
      </c>
      <c r="AA35" s="346">
        <v>0</v>
      </c>
      <c r="AB35" s="346">
        <v>0</v>
      </c>
      <c r="AC35" s="346">
        <v>0</v>
      </c>
      <c r="AD35" s="346">
        <v>0</v>
      </c>
      <c r="AE35" s="346">
        <v>0</v>
      </c>
      <c r="AF35" s="346">
        <v>0</v>
      </c>
      <c r="AG35" s="346">
        <v>0</v>
      </c>
      <c r="AH35" s="346">
        <v>0</v>
      </c>
    </row>
    <row r="36" spans="1:34" ht="25.5" customHeight="1" x14ac:dyDescent="0.2">
      <c r="A36" s="348" t="s">
        <v>740</v>
      </c>
      <c r="B36" s="357" t="s">
        <v>961</v>
      </c>
      <c r="C36" s="358" t="s">
        <v>962</v>
      </c>
      <c r="D36" s="340" t="s">
        <v>893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f t="shared" ref="J36:J61" si="9">O36+T36+Y36+AD36</f>
        <v>0</v>
      </c>
      <c r="K36" s="346">
        <f t="shared" ref="K36:K61" si="10">P36+U36+Z36+AE36</f>
        <v>0</v>
      </c>
      <c r="L36" s="346">
        <f t="shared" ref="L36:L61" si="11">Q36+V36+AA36+AF36</f>
        <v>0</v>
      </c>
      <c r="M36" s="346">
        <f t="shared" ref="M36:M61" si="12">R36+W36+AB36+AG36</f>
        <v>0</v>
      </c>
      <c r="N36" s="346">
        <f t="shared" ref="N36:N61" si="13">S36+X36+AC36+AH36</f>
        <v>0</v>
      </c>
      <c r="O36" s="346">
        <v>0</v>
      </c>
      <c r="P36" s="346">
        <v>0</v>
      </c>
      <c r="Q36" s="346">
        <v>0</v>
      </c>
      <c r="R36" s="346">
        <v>0</v>
      </c>
      <c r="S36" s="346">
        <v>0</v>
      </c>
      <c r="T36" s="346">
        <v>0</v>
      </c>
      <c r="U36" s="346">
        <v>0</v>
      </c>
      <c r="V36" s="346">
        <v>0</v>
      </c>
      <c r="W36" s="346">
        <v>0</v>
      </c>
      <c r="X36" s="346">
        <v>0</v>
      </c>
      <c r="Y36" s="346">
        <v>0</v>
      </c>
      <c r="Z36" s="346">
        <v>0</v>
      </c>
      <c r="AA36" s="346">
        <v>0</v>
      </c>
      <c r="AB36" s="346">
        <v>0</v>
      </c>
      <c r="AC36" s="346">
        <v>0</v>
      </c>
      <c r="AD36" s="346">
        <v>0</v>
      </c>
      <c r="AE36" s="346">
        <v>0</v>
      </c>
      <c r="AF36" s="346">
        <v>0</v>
      </c>
      <c r="AG36" s="346">
        <v>0</v>
      </c>
      <c r="AH36" s="346">
        <v>0</v>
      </c>
    </row>
    <row r="37" spans="1:34" ht="33" customHeight="1" x14ac:dyDescent="0.2">
      <c r="A37" s="348" t="s">
        <v>741</v>
      </c>
      <c r="B37" s="357" t="s">
        <v>963</v>
      </c>
      <c r="C37" s="358" t="s">
        <v>964</v>
      </c>
      <c r="D37" s="340" t="s">
        <v>893</v>
      </c>
      <c r="E37" s="346">
        <v>0.16</v>
      </c>
      <c r="F37" s="346">
        <v>0</v>
      </c>
      <c r="G37" s="346">
        <v>0</v>
      </c>
      <c r="H37" s="346">
        <v>0</v>
      </c>
      <c r="I37" s="346">
        <v>0</v>
      </c>
      <c r="J37" s="346">
        <f t="shared" si="9"/>
        <v>0</v>
      </c>
      <c r="K37" s="346">
        <f t="shared" si="10"/>
        <v>0</v>
      </c>
      <c r="L37" s="346">
        <f t="shared" si="11"/>
        <v>0</v>
      </c>
      <c r="M37" s="346">
        <f t="shared" si="12"/>
        <v>0</v>
      </c>
      <c r="N37" s="346">
        <f t="shared" si="13"/>
        <v>0</v>
      </c>
      <c r="O37" s="346">
        <v>0</v>
      </c>
      <c r="P37" s="346">
        <v>0</v>
      </c>
      <c r="Q37" s="346">
        <v>0</v>
      </c>
      <c r="R37" s="346">
        <v>0</v>
      </c>
      <c r="S37" s="346">
        <v>0</v>
      </c>
      <c r="T37" s="346">
        <v>0</v>
      </c>
      <c r="U37" s="346">
        <v>0</v>
      </c>
      <c r="V37" s="346">
        <v>0</v>
      </c>
      <c r="W37" s="346">
        <v>0</v>
      </c>
      <c r="X37" s="346">
        <v>0</v>
      </c>
      <c r="Y37" s="346">
        <v>0</v>
      </c>
      <c r="Z37" s="346">
        <v>0</v>
      </c>
      <c r="AA37" s="346">
        <v>0</v>
      </c>
      <c r="AB37" s="346">
        <v>0</v>
      </c>
      <c r="AC37" s="346">
        <v>0</v>
      </c>
      <c r="AD37" s="346">
        <v>0</v>
      </c>
      <c r="AE37" s="346">
        <v>0</v>
      </c>
      <c r="AF37" s="346">
        <v>0</v>
      </c>
      <c r="AG37" s="346">
        <v>0</v>
      </c>
      <c r="AH37" s="346">
        <v>0</v>
      </c>
    </row>
    <row r="38" spans="1:34" ht="17.25" customHeight="1" x14ac:dyDescent="0.2">
      <c r="A38" s="348" t="s">
        <v>894</v>
      </c>
      <c r="B38" s="357" t="s">
        <v>965</v>
      </c>
      <c r="C38" s="358" t="s">
        <v>966</v>
      </c>
      <c r="D38" s="340" t="s">
        <v>893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f t="shared" si="9"/>
        <v>0</v>
      </c>
      <c r="K38" s="346">
        <f t="shared" si="10"/>
        <v>0</v>
      </c>
      <c r="L38" s="346">
        <f t="shared" si="11"/>
        <v>0</v>
      </c>
      <c r="M38" s="346">
        <f t="shared" si="12"/>
        <v>0</v>
      </c>
      <c r="N38" s="346">
        <f t="shared" si="13"/>
        <v>0</v>
      </c>
      <c r="O38" s="346">
        <v>0</v>
      </c>
      <c r="P38" s="346">
        <v>0</v>
      </c>
      <c r="Q38" s="346">
        <v>0</v>
      </c>
      <c r="R38" s="346">
        <v>0</v>
      </c>
      <c r="S38" s="346">
        <v>0</v>
      </c>
      <c r="T38" s="346">
        <v>0</v>
      </c>
      <c r="U38" s="346">
        <v>0</v>
      </c>
      <c r="V38" s="346">
        <v>0</v>
      </c>
      <c r="W38" s="346">
        <v>0</v>
      </c>
      <c r="X38" s="346">
        <v>0</v>
      </c>
      <c r="Y38" s="346">
        <v>0</v>
      </c>
      <c r="Z38" s="346">
        <v>0</v>
      </c>
      <c r="AA38" s="346">
        <v>0</v>
      </c>
      <c r="AB38" s="346">
        <v>0</v>
      </c>
      <c r="AC38" s="346">
        <v>0</v>
      </c>
      <c r="AD38" s="346">
        <v>0</v>
      </c>
      <c r="AE38" s="346">
        <v>0</v>
      </c>
      <c r="AF38" s="346">
        <v>0</v>
      </c>
      <c r="AG38" s="346">
        <v>0</v>
      </c>
      <c r="AH38" s="346">
        <v>0</v>
      </c>
    </row>
    <row r="39" spans="1:34" ht="17.25" customHeight="1" x14ac:dyDescent="0.2">
      <c r="A39" s="348" t="s">
        <v>895</v>
      </c>
      <c r="B39" s="357" t="s">
        <v>967</v>
      </c>
      <c r="C39" s="358" t="s">
        <v>968</v>
      </c>
      <c r="D39" s="340" t="s">
        <v>893</v>
      </c>
      <c r="E39" s="346">
        <v>0.4</v>
      </c>
      <c r="F39" s="346">
        <v>0</v>
      </c>
      <c r="G39" s="346">
        <v>0</v>
      </c>
      <c r="H39" s="346">
        <v>0</v>
      </c>
      <c r="I39" s="346">
        <v>0</v>
      </c>
      <c r="J39" s="346">
        <f t="shared" si="9"/>
        <v>0</v>
      </c>
      <c r="K39" s="346">
        <f t="shared" si="10"/>
        <v>0</v>
      </c>
      <c r="L39" s="346">
        <f t="shared" si="11"/>
        <v>0</v>
      </c>
      <c r="M39" s="346">
        <f t="shared" si="12"/>
        <v>0</v>
      </c>
      <c r="N39" s="346">
        <f t="shared" si="13"/>
        <v>0</v>
      </c>
      <c r="O39" s="346">
        <v>0</v>
      </c>
      <c r="P39" s="346">
        <v>0</v>
      </c>
      <c r="Q39" s="346">
        <v>0</v>
      </c>
      <c r="R39" s="346">
        <v>0</v>
      </c>
      <c r="S39" s="346">
        <v>0</v>
      </c>
      <c r="T39" s="346">
        <v>0</v>
      </c>
      <c r="U39" s="346">
        <v>0</v>
      </c>
      <c r="V39" s="346">
        <v>0</v>
      </c>
      <c r="W39" s="346">
        <v>0</v>
      </c>
      <c r="X39" s="346">
        <v>0</v>
      </c>
      <c r="Y39" s="346">
        <v>0</v>
      </c>
      <c r="Z39" s="346">
        <v>0</v>
      </c>
      <c r="AA39" s="346">
        <v>0</v>
      </c>
      <c r="AB39" s="346">
        <v>0</v>
      </c>
      <c r="AC39" s="346">
        <v>0</v>
      </c>
      <c r="AD39" s="346">
        <v>0</v>
      </c>
      <c r="AE39" s="346">
        <v>0</v>
      </c>
      <c r="AF39" s="346">
        <v>0</v>
      </c>
      <c r="AG39" s="346">
        <v>0</v>
      </c>
      <c r="AH39" s="346">
        <v>0</v>
      </c>
    </row>
    <row r="40" spans="1:34" ht="28.5" customHeight="1" x14ac:dyDescent="0.2">
      <c r="A40" s="348" t="s">
        <v>896</v>
      </c>
      <c r="B40" s="357" t="s">
        <v>969</v>
      </c>
      <c r="C40" s="358" t="s">
        <v>970</v>
      </c>
      <c r="D40" s="340" t="s">
        <v>893</v>
      </c>
      <c r="E40" s="346">
        <v>0.25</v>
      </c>
      <c r="F40" s="346">
        <v>0</v>
      </c>
      <c r="G40" s="346">
        <v>0</v>
      </c>
      <c r="H40" s="346">
        <v>0</v>
      </c>
      <c r="I40" s="346">
        <v>0</v>
      </c>
      <c r="J40" s="346">
        <f t="shared" si="9"/>
        <v>0</v>
      </c>
      <c r="K40" s="346">
        <f t="shared" si="10"/>
        <v>0</v>
      </c>
      <c r="L40" s="346">
        <f t="shared" si="11"/>
        <v>0</v>
      </c>
      <c r="M40" s="346">
        <f t="shared" si="12"/>
        <v>0</v>
      </c>
      <c r="N40" s="346">
        <f t="shared" si="13"/>
        <v>0</v>
      </c>
      <c r="O40" s="346">
        <v>0</v>
      </c>
      <c r="P40" s="346">
        <v>0</v>
      </c>
      <c r="Q40" s="346">
        <v>0</v>
      </c>
      <c r="R40" s="346">
        <v>0</v>
      </c>
      <c r="S40" s="346">
        <v>0</v>
      </c>
      <c r="T40" s="346">
        <v>0</v>
      </c>
      <c r="U40" s="346">
        <v>0</v>
      </c>
      <c r="V40" s="346">
        <v>0</v>
      </c>
      <c r="W40" s="346">
        <v>0</v>
      </c>
      <c r="X40" s="346">
        <v>0</v>
      </c>
      <c r="Y40" s="346">
        <v>0</v>
      </c>
      <c r="Z40" s="346">
        <v>0</v>
      </c>
      <c r="AA40" s="346">
        <v>0</v>
      </c>
      <c r="AB40" s="346">
        <v>0</v>
      </c>
      <c r="AC40" s="346">
        <v>0</v>
      </c>
      <c r="AD40" s="346">
        <v>0</v>
      </c>
      <c r="AE40" s="346">
        <v>0</v>
      </c>
      <c r="AF40" s="346">
        <v>0</v>
      </c>
      <c r="AG40" s="346">
        <v>0</v>
      </c>
      <c r="AH40" s="346">
        <v>0</v>
      </c>
    </row>
    <row r="41" spans="1:34" ht="28.5" customHeight="1" x14ac:dyDescent="0.2">
      <c r="A41" s="348" t="s">
        <v>897</v>
      </c>
      <c r="B41" s="357" t="s">
        <v>971</v>
      </c>
      <c r="C41" s="358" t="s">
        <v>972</v>
      </c>
      <c r="D41" s="340" t="s">
        <v>893</v>
      </c>
      <c r="E41" s="346">
        <v>0.25</v>
      </c>
      <c r="F41" s="346">
        <v>0</v>
      </c>
      <c r="G41" s="346">
        <v>0</v>
      </c>
      <c r="H41" s="346">
        <v>0</v>
      </c>
      <c r="I41" s="346">
        <v>0</v>
      </c>
      <c r="J41" s="346">
        <f t="shared" si="9"/>
        <v>0</v>
      </c>
      <c r="K41" s="346">
        <f t="shared" si="10"/>
        <v>0</v>
      </c>
      <c r="L41" s="346">
        <f t="shared" si="11"/>
        <v>0</v>
      </c>
      <c r="M41" s="346">
        <f t="shared" si="12"/>
        <v>0</v>
      </c>
      <c r="N41" s="346">
        <f t="shared" si="13"/>
        <v>0</v>
      </c>
      <c r="O41" s="346">
        <v>0</v>
      </c>
      <c r="P41" s="346">
        <v>0</v>
      </c>
      <c r="Q41" s="346">
        <v>0</v>
      </c>
      <c r="R41" s="346">
        <v>0</v>
      </c>
      <c r="S41" s="346">
        <v>0</v>
      </c>
      <c r="T41" s="346">
        <v>0</v>
      </c>
      <c r="U41" s="346">
        <v>0</v>
      </c>
      <c r="V41" s="346">
        <v>0</v>
      </c>
      <c r="W41" s="346">
        <v>0</v>
      </c>
      <c r="X41" s="346">
        <v>0</v>
      </c>
      <c r="Y41" s="346">
        <v>0</v>
      </c>
      <c r="Z41" s="346">
        <v>0</v>
      </c>
      <c r="AA41" s="346">
        <v>0</v>
      </c>
      <c r="AB41" s="346">
        <v>0</v>
      </c>
      <c r="AC41" s="346">
        <v>0</v>
      </c>
      <c r="AD41" s="346">
        <v>0</v>
      </c>
      <c r="AE41" s="346">
        <v>0</v>
      </c>
      <c r="AF41" s="346">
        <v>0</v>
      </c>
      <c r="AG41" s="346">
        <v>0</v>
      </c>
      <c r="AH41" s="346">
        <v>0</v>
      </c>
    </row>
    <row r="42" spans="1:34" ht="28.5" customHeight="1" x14ac:dyDescent="0.2">
      <c r="A42" s="348" t="s">
        <v>898</v>
      </c>
      <c r="B42" s="357" t="s">
        <v>973</v>
      </c>
      <c r="C42" s="358" t="s">
        <v>974</v>
      </c>
      <c r="D42" s="340" t="s">
        <v>893</v>
      </c>
      <c r="E42" s="346">
        <v>0.25</v>
      </c>
      <c r="F42" s="346">
        <v>0</v>
      </c>
      <c r="G42" s="346">
        <v>0</v>
      </c>
      <c r="H42" s="346">
        <v>0</v>
      </c>
      <c r="I42" s="346">
        <v>0</v>
      </c>
      <c r="J42" s="346">
        <f t="shared" si="9"/>
        <v>0</v>
      </c>
      <c r="K42" s="346">
        <f t="shared" si="10"/>
        <v>0</v>
      </c>
      <c r="L42" s="346">
        <f t="shared" si="11"/>
        <v>0</v>
      </c>
      <c r="M42" s="346">
        <f t="shared" si="12"/>
        <v>0</v>
      </c>
      <c r="N42" s="346">
        <f t="shared" si="13"/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v>0</v>
      </c>
      <c r="AE42" s="346">
        <v>0</v>
      </c>
      <c r="AF42" s="346">
        <v>0</v>
      </c>
      <c r="AG42" s="346">
        <v>0</v>
      </c>
      <c r="AH42" s="346">
        <v>0</v>
      </c>
    </row>
    <row r="43" spans="1:34" ht="17.25" customHeight="1" x14ac:dyDescent="0.2">
      <c r="A43" s="348" t="s">
        <v>899</v>
      </c>
      <c r="B43" s="357" t="s">
        <v>975</v>
      </c>
      <c r="C43" s="358" t="s">
        <v>976</v>
      </c>
      <c r="D43" s="340" t="s">
        <v>893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f t="shared" si="9"/>
        <v>0</v>
      </c>
      <c r="K43" s="346">
        <f t="shared" si="10"/>
        <v>0</v>
      </c>
      <c r="L43" s="346">
        <f t="shared" si="11"/>
        <v>0</v>
      </c>
      <c r="M43" s="346">
        <f t="shared" si="12"/>
        <v>0</v>
      </c>
      <c r="N43" s="346">
        <f t="shared" si="13"/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</row>
    <row r="44" spans="1:34" ht="17.25" customHeight="1" x14ac:dyDescent="0.2">
      <c r="A44" s="348" t="s">
        <v>900</v>
      </c>
      <c r="B44" s="357" t="s">
        <v>977</v>
      </c>
      <c r="C44" s="358" t="s">
        <v>978</v>
      </c>
      <c r="D44" s="340" t="s">
        <v>893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f t="shared" si="9"/>
        <v>0</v>
      </c>
      <c r="K44" s="346">
        <f t="shared" si="10"/>
        <v>0</v>
      </c>
      <c r="L44" s="346">
        <f t="shared" si="11"/>
        <v>0</v>
      </c>
      <c r="M44" s="346">
        <f t="shared" si="12"/>
        <v>0</v>
      </c>
      <c r="N44" s="346">
        <f t="shared" si="13"/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</row>
    <row r="45" spans="1:34" ht="17.25" customHeight="1" x14ac:dyDescent="0.2">
      <c r="A45" s="348" t="s">
        <v>901</v>
      </c>
      <c r="B45" s="357" t="s">
        <v>1139</v>
      </c>
      <c r="C45" s="358" t="s">
        <v>979</v>
      </c>
      <c r="D45" s="340" t="s">
        <v>893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f t="shared" si="9"/>
        <v>0</v>
      </c>
      <c r="K45" s="346">
        <f t="shared" si="10"/>
        <v>0</v>
      </c>
      <c r="L45" s="346">
        <f t="shared" si="11"/>
        <v>0</v>
      </c>
      <c r="M45" s="346">
        <f t="shared" si="12"/>
        <v>0</v>
      </c>
      <c r="N45" s="346">
        <f t="shared" si="13"/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</row>
    <row r="46" spans="1:34" ht="17.25" customHeight="1" x14ac:dyDescent="0.2">
      <c r="A46" s="348" t="s">
        <v>902</v>
      </c>
      <c r="B46" s="357" t="s">
        <v>980</v>
      </c>
      <c r="C46" s="358" t="s">
        <v>981</v>
      </c>
      <c r="D46" s="340" t="s">
        <v>893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f t="shared" si="9"/>
        <v>0.4</v>
      </c>
      <c r="K46" s="346">
        <f t="shared" si="10"/>
        <v>0</v>
      </c>
      <c r="L46" s="346">
        <f t="shared" si="11"/>
        <v>0</v>
      </c>
      <c r="M46" s="346">
        <f t="shared" si="12"/>
        <v>0</v>
      </c>
      <c r="N46" s="346">
        <f t="shared" si="13"/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59">
        <v>0.4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</row>
    <row r="47" spans="1:34" ht="17.25" customHeight="1" x14ac:dyDescent="0.2">
      <c r="A47" s="348" t="s">
        <v>903</v>
      </c>
      <c r="B47" s="357" t="s">
        <v>982</v>
      </c>
      <c r="C47" s="358" t="s">
        <v>983</v>
      </c>
      <c r="D47" s="340" t="s">
        <v>893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f t="shared" si="9"/>
        <v>0.4</v>
      </c>
      <c r="K47" s="346">
        <f t="shared" si="10"/>
        <v>0</v>
      </c>
      <c r="L47" s="346">
        <f t="shared" si="11"/>
        <v>0</v>
      </c>
      <c r="M47" s="346">
        <f t="shared" si="12"/>
        <v>0</v>
      </c>
      <c r="N47" s="346">
        <f t="shared" si="13"/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59">
        <v>0.4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</row>
    <row r="48" spans="1:34" ht="17.25" customHeight="1" x14ac:dyDescent="0.2">
      <c r="A48" s="348" t="s">
        <v>904</v>
      </c>
      <c r="B48" s="357" t="s">
        <v>984</v>
      </c>
      <c r="C48" s="358" t="s">
        <v>985</v>
      </c>
      <c r="D48" s="340" t="s">
        <v>893</v>
      </c>
      <c r="E48" s="346">
        <v>0.63</v>
      </c>
      <c r="F48" s="346">
        <v>0</v>
      </c>
      <c r="G48" s="346">
        <v>0</v>
      </c>
      <c r="H48" s="346">
        <v>0</v>
      </c>
      <c r="I48" s="346">
        <v>0</v>
      </c>
      <c r="J48" s="346">
        <f t="shared" si="9"/>
        <v>0.63</v>
      </c>
      <c r="K48" s="346">
        <f t="shared" si="10"/>
        <v>0</v>
      </c>
      <c r="L48" s="346">
        <f t="shared" si="11"/>
        <v>0</v>
      </c>
      <c r="M48" s="346">
        <f t="shared" si="12"/>
        <v>0</v>
      </c>
      <c r="N48" s="346">
        <f t="shared" si="13"/>
        <v>0</v>
      </c>
      <c r="O48" s="346">
        <v>0</v>
      </c>
      <c r="P48" s="346">
        <v>0</v>
      </c>
      <c r="Q48" s="346">
        <v>0</v>
      </c>
      <c r="R48" s="346">
        <v>0</v>
      </c>
      <c r="S48" s="346">
        <v>0</v>
      </c>
      <c r="T48" s="359">
        <v>0.63</v>
      </c>
      <c r="U48" s="346">
        <v>0</v>
      </c>
      <c r="V48" s="346">
        <v>0</v>
      </c>
      <c r="W48" s="346">
        <v>0</v>
      </c>
      <c r="X48" s="346">
        <v>0</v>
      </c>
      <c r="Y48" s="346">
        <v>0</v>
      </c>
      <c r="Z48" s="346">
        <v>0</v>
      </c>
      <c r="AA48" s="346">
        <v>0</v>
      </c>
      <c r="AB48" s="346">
        <v>0</v>
      </c>
      <c r="AC48" s="346">
        <v>0</v>
      </c>
      <c r="AD48" s="346">
        <v>0</v>
      </c>
      <c r="AE48" s="346">
        <v>0</v>
      </c>
      <c r="AF48" s="346">
        <v>0</v>
      </c>
      <c r="AG48" s="346">
        <v>0</v>
      </c>
      <c r="AH48" s="346">
        <v>0</v>
      </c>
    </row>
    <row r="49" spans="1:34" ht="17.25" customHeight="1" x14ac:dyDescent="0.2">
      <c r="A49" s="348" t="s">
        <v>905</v>
      </c>
      <c r="B49" s="357" t="s">
        <v>986</v>
      </c>
      <c r="C49" s="358" t="s">
        <v>987</v>
      </c>
      <c r="D49" s="340" t="s">
        <v>893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f t="shared" si="9"/>
        <v>0.63</v>
      </c>
      <c r="K49" s="346">
        <f t="shared" si="10"/>
        <v>0</v>
      </c>
      <c r="L49" s="346">
        <f t="shared" si="11"/>
        <v>0</v>
      </c>
      <c r="M49" s="346">
        <f t="shared" si="12"/>
        <v>0</v>
      </c>
      <c r="N49" s="346">
        <f t="shared" si="13"/>
        <v>0</v>
      </c>
      <c r="O49" s="346">
        <v>0</v>
      </c>
      <c r="P49" s="346">
        <v>0</v>
      </c>
      <c r="Q49" s="346">
        <v>0</v>
      </c>
      <c r="R49" s="346">
        <v>0</v>
      </c>
      <c r="S49" s="346">
        <v>0</v>
      </c>
      <c r="T49" s="359">
        <v>0.63</v>
      </c>
      <c r="U49" s="346">
        <v>0</v>
      </c>
      <c r="V49" s="346">
        <v>0</v>
      </c>
      <c r="W49" s="346">
        <v>0</v>
      </c>
      <c r="X49" s="346">
        <v>0</v>
      </c>
      <c r="Y49" s="346">
        <v>0</v>
      </c>
      <c r="Z49" s="346">
        <v>0</v>
      </c>
      <c r="AA49" s="346">
        <v>0</v>
      </c>
      <c r="AB49" s="346">
        <v>0</v>
      </c>
      <c r="AC49" s="346">
        <v>0</v>
      </c>
      <c r="AD49" s="346">
        <v>0</v>
      </c>
      <c r="AE49" s="346">
        <v>0</v>
      </c>
      <c r="AF49" s="346">
        <v>0</v>
      </c>
      <c r="AG49" s="346">
        <v>0</v>
      </c>
      <c r="AH49" s="346">
        <v>0</v>
      </c>
    </row>
    <row r="50" spans="1:34" ht="17.25" customHeight="1" x14ac:dyDescent="0.2">
      <c r="A50" s="348" t="s">
        <v>906</v>
      </c>
      <c r="B50" s="357" t="s">
        <v>988</v>
      </c>
      <c r="C50" s="358" t="s">
        <v>989</v>
      </c>
      <c r="D50" s="340" t="s">
        <v>893</v>
      </c>
      <c r="E50" s="346">
        <v>0.63</v>
      </c>
      <c r="F50" s="346">
        <v>0</v>
      </c>
      <c r="G50" s="346">
        <v>0</v>
      </c>
      <c r="H50" s="346">
        <v>0</v>
      </c>
      <c r="I50" s="346">
        <v>0</v>
      </c>
      <c r="J50" s="346">
        <f t="shared" si="9"/>
        <v>0.63</v>
      </c>
      <c r="K50" s="346">
        <f t="shared" si="10"/>
        <v>0</v>
      </c>
      <c r="L50" s="346">
        <f t="shared" si="11"/>
        <v>0</v>
      </c>
      <c r="M50" s="346">
        <f t="shared" si="12"/>
        <v>0</v>
      </c>
      <c r="N50" s="346">
        <f t="shared" si="13"/>
        <v>0</v>
      </c>
      <c r="O50" s="346">
        <v>0</v>
      </c>
      <c r="P50" s="346">
        <v>0</v>
      </c>
      <c r="Q50" s="346">
        <v>0</v>
      </c>
      <c r="R50" s="346">
        <v>0</v>
      </c>
      <c r="S50" s="346">
        <v>0</v>
      </c>
      <c r="T50" s="359">
        <v>0.63</v>
      </c>
      <c r="U50" s="346">
        <v>0</v>
      </c>
      <c r="V50" s="346">
        <v>0</v>
      </c>
      <c r="W50" s="346">
        <v>0</v>
      </c>
      <c r="X50" s="346">
        <v>0</v>
      </c>
      <c r="Y50" s="346">
        <v>0</v>
      </c>
      <c r="Z50" s="346">
        <v>0</v>
      </c>
      <c r="AA50" s="346">
        <v>0</v>
      </c>
      <c r="AB50" s="346">
        <v>0</v>
      </c>
      <c r="AC50" s="346">
        <v>0</v>
      </c>
      <c r="AD50" s="346">
        <v>0</v>
      </c>
      <c r="AE50" s="346">
        <v>0</v>
      </c>
      <c r="AF50" s="346">
        <v>0</v>
      </c>
      <c r="AG50" s="346">
        <v>0</v>
      </c>
      <c r="AH50" s="346">
        <v>0</v>
      </c>
    </row>
    <row r="51" spans="1:34" ht="17.25" customHeight="1" x14ac:dyDescent="0.2">
      <c r="A51" s="348" t="s">
        <v>907</v>
      </c>
      <c r="B51" s="357" t="s">
        <v>990</v>
      </c>
      <c r="C51" s="358" t="s">
        <v>991</v>
      </c>
      <c r="D51" s="340" t="s">
        <v>893</v>
      </c>
      <c r="E51" s="346">
        <v>0.63</v>
      </c>
      <c r="F51" s="346">
        <v>0</v>
      </c>
      <c r="G51" s="346">
        <v>0</v>
      </c>
      <c r="H51" s="346">
        <v>0</v>
      </c>
      <c r="I51" s="346">
        <v>0</v>
      </c>
      <c r="J51" s="346">
        <f t="shared" si="9"/>
        <v>0.63</v>
      </c>
      <c r="K51" s="346">
        <f t="shared" si="10"/>
        <v>0</v>
      </c>
      <c r="L51" s="346">
        <f t="shared" si="11"/>
        <v>0</v>
      </c>
      <c r="M51" s="346">
        <f t="shared" si="12"/>
        <v>0</v>
      </c>
      <c r="N51" s="346">
        <f t="shared" si="13"/>
        <v>0</v>
      </c>
      <c r="O51" s="346">
        <v>0</v>
      </c>
      <c r="P51" s="346">
        <v>0</v>
      </c>
      <c r="Q51" s="346">
        <v>0</v>
      </c>
      <c r="R51" s="346">
        <v>0</v>
      </c>
      <c r="S51" s="346">
        <v>0</v>
      </c>
      <c r="T51" s="359">
        <v>0.63</v>
      </c>
      <c r="U51" s="346">
        <v>0</v>
      </c>
      <c r="V51" s="346">
        <v>0</v>
      </c>
      <c r="W51" s="346">
        <v>0</v>
      </c>
      <c r="X51" s="346">
        <v>0</v>
      </c>
      <c r="Y51" s="346">
        <v>0</v>
      </c>
      <c r="Z51" s="346">
        <v>0</v>
      </c>
      <c r="AA51" s="346">
        <v>0</v>
      </c>
      <c r="AB51" s="346">
        <v>0</v>
      </c>
      <c r="AC51" s="346">
        <v>0</v>
      </c>
      <c r="AD51" s="346">
        <v>0</v>
      </c>
      <c r="AE51" s="346">
        <v>0</v>
      </c>
      <c r="AF51" s="346">
        <v>0</v>
      </c>
      <c r="AG51" s="346">
        <v>0</v>
      </c>
      <c r="AH51" s="346">
        <v>0</v>
      </c>
    </row>
    <row r="52" spans="1:34" ht="17.25" customHeight="1" x14ac:dyDescent="0.2">
      <c r="A52" s="348" t="s">
        <v>908</v>
      </c>
      <c r="B52" s="357" t="s">
        <v>992</v>
      </c>
      <c r="C52" s="358" t="s">
        <v>993</v>
      </c>
      <c r="D52" s="340" t="s">
        <v>893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f t="shared" si="9"/>
        <v>0.4</v>
      </c>
      <c r="K52" s="346">
        <f t="shared" si="10"/>
        <v>0</v>
      </c>
      <c r="L52" s="346">
        <f t="shared" si="11"/>
        <v>0</v>
      </c>
      <c r="M52" s="346">
        <f t="shared" si="12"/>
        <v>0</v>
      </c>
      <c r="N52" s="346">
        <f t="shared" si="13"/>
        <v>0</v>
      </c>
      <c r="O52" s="346">
        <v>0</v>
      </c>
      <c r="P52" s="346">
        <v>0</v>
      </c>
      <c r="Q52" s="346">
        <v>0</v>
      </c>
      <c r="R52" s="346">
        <v>0</v>
      </c>
      <c r="S52" s="346">
        <v>0</v>
      </c>
      <c r="T52" s="359">
        <v>0.4</v>
      </c>
      <c r="U52" s="346">
        <v>0</v>
      </c>
      <c r="V52" s="346">
        <v>0</v>
      </c>
      <c r="W52" s="346">
        <v>0</v>
      </c>
      <c r="X52" s="346">
        <v>0</v>
      </c>
      <c r="Y52" s="346">
        <v>0</v>
      </c>
      <c r="Z52" s="346">
        <v>0</v>
      </c>
      <c r="AA52" s="346">
        <v>0</v>
      </c>
      <c r="AB52" s="346">
        <v>0</v>
      </c>
      <c r="AC52" s="346">
        <v>0</v>
      </c>
      <c r="AD52" s="346">
        <v>0</v>
      </c>
      <c r="AE52" s="346">
        <v>0</v>
      </c>
      <c r="AF52" s="346">
        <v>0</v>
      </c>
      <c r="AG52" s="346">
        <v>0</v>
      </c>
      <c r="AH52" s="346">
        <v>0</v>
      </c>
    </row>
    <row r="53" spans="1:34" ht="17.25" customHeight="1" x14ac:dyDescent="0.2">
      <c r="A53" s="348" t="s">
        <v>909</v>
      </c>
      <c r="B53" s="357" t="s">
        <v>994</v>
      </c>
      <c r="C53" s="358" t="s">
        <v>995</v>
      </c>
      <c r="D53" s="340" t="s">
        <v>893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f t="shared" si="9"/>
        <v>0.4</v>
      </c>
      <c r="K53" s="346">
        <f t="shared" si="10"/>
        <v>0</v>
      </c>
      <c r="L53" s="346">
        <f t="shared" si="11"/>
        <v>0</v>
      </c>
      <c r="M53" s="346">
        <f t="shared" si="12"/>
        <v>0</v>
      </c>
      <c r="N53" s="346">
        <f t="shared" si="13"/>
        <v>0</v>
      </c>
      <c r="O53" s="346">
        <v>0</v>
      </c>
      <c r="P53" s="346">
        <v>0</v>
      </c>
      <c r="Q53" s="346">
        <v>0</v>
      </c>
      <c r="R53" s="346">
        <v>0</v>
      </c>
      <c r="S53" s="346">
        <v>0</v>
      </c>
      <c r="T53" s="359">
        <v>0.4</v>
      </c>
      <c r="U53" s="346">
        <v>0</v>
      </c>
      <c r="V53" s="346">
        <v>0</v>
      </c>
      <c r="W53" s="346">
        <v>0</v>
      </c>
      <c r="X53" s="346">
        <v>0</v>
      </c>
      <c r="Y53" s="346">
        <v>0</v>
      </c>
      <c r="Z53" s="346">
        <v>0</v>
      </c>
      <c r="AA53" s="346">
        <v>0</v>
      </c>
      <c r="AB53" s="346">
        <v>0</v>
      </c>
      <c r="AC53" s="346">
        <v>0</v>
      </c>
      <c r="AD53" s="346">
        <v>0</v>
      </c>
      <c r="AE53" s="346">
        <v>0</v>
      </c>
      <c r="AF53" s="346">
        <v>0</v>
      </c>
      <c r="AG53" s="346">
        <v>0</v>
      </c>
      <c r="AH53" s="346">
        <v>0</v>
      </c>
    </row>
    <row r="54" spans="1:34" ht="17.25" customHeight="1" x14ac:dyDescent="0.2">
      <c r="A54" s="348" t="s">
        <v>910</v>
      </c>
      <c r="B54" s="357" t="s">
        <v>996</v>
      </c>
      <c r="C54" s="358" t="s">
        <v>997</v>
      </c>
      <c r="D54" s="340" t="s">
        <v>893</v>
      </c>
      <c r="E54" s="346">
        <v>0.25</v>
      </c>
      <c r="F54" s="346">
        <v>0</v>
      </c>
      <c r="G54" s="346">
        <v>0</v>
      </c>
      <c r="H54" s="346">
        <v>0</v>
      </c>
      <c r="I54" s="346">
        <v>0</v>
      </c>
      <c r="J54" s="346">
        <f t="shared" si="9"/>
        <v>0.25</v>
      </c>
      <c r="K54" s="346">
        <f t="shared" si="10"/>
        <v>0</v>
      </c>
      <c r="L54" s="346">
        <f t="shared" si="11"/>
        <v>0</v>
      </c>
      <c r="M54" s="346">
        <f t="shared" si="12"/>
        <v>0</v>
      </c>
      <c r="N54" s="346">
        <f t="shared" si="13"/>
        <v>0</v>
      </c>
      <c r="O54" s="346">
        <v>0</v>
      </c>
      <c r="P54" s="346">
        <v>0</v>
      </c>
      <c r="Q54" s="346">
        <v>0</v>
      </c>
      <c r="R54" s="346">
        <v>0</v>
      </c>
      <c r="S54" s="346">
        <v>0</v>
      </c>
      <c r="T54" s="359">
        <v>0.25</v>
      </c>
      <c r="U54" s="346">
        <v>0</v>
      </c>
      <c r="V54" s="346">
        <v>0</v>
      </c>
      <c r="W54" s="346">
        <v>0</v>
      </c>
      <c r="X54" s="346">
        <v>0</v>
      </c>
      <c r="Y54" s="346">
        <v>0</v>
      </c>
      <c r="Z54" s="346">
        <v>0</v>
      </c>
      <c r="AA54" s="346">
        <v>0</v>
      </c>
      <c r="AB54" s="346">
        <v>0</v>
      </c>
      <c r="AC54" s="346">
        <v>0</v>
      </c>
      <c r="AD54" s="346">
        <v>0</v>
      </c>
      <c r="AE54" s="346">
        <v>0</v>
      </c>
      <c r="AF54" s="346">
        <v>0</v>
      </c>
      <c r="AG54" s="346">
        <v>0</v>
      </c>
      <c r="AH54" s="346">
        <v>0</v>
      </c>
    </row>
    <row r="55" spans="1:34" ht="17.25" customHeight="1" x14ac:dyDescent="0.2">
      <c r="A55" s="348" t="s">
        <v>911</v>
      </c>
      <c r="B55" s="357" t="s">
        <v>998</v>
      </c>
      <c r="C55" s="358" t="s">
        <v>999</v>
      </c>
      <c r="D55" s="340" t="s">
        <v>893</v>
      </c>
      <c r="E55" s="346">
        <v>0.25</v>
      </c>
      <c r="F55" s="346">
        <v>0</v>
      </c>
      <c r="G55" s="346">
        <v>0</v>
      </c>
      <c r="H55" s="346">
        <v>0</v>
      </c>
      <c r="I55" s="346">
        <v>0</v>
      </c>
      <c r="J55" s="346">
        <f t="shared" si="9"/>
        <v>0.25</v>
      </c>
      <c r="K55" s="346">
        <f t="shared" si="10"/>
        <v>0</v>
      </c>
      <c r="L55" s="346">
        <f t="shared" si="11"/>
        <v>0</v>
      </c>
      <c r="M55" s="346">
        <f t="shared" si="12"/>
        <v>0</v>
      </c>
      <c r="N55" s="346">
        <f t="shared" si="13"/>
        <v>0</v>
      </c>
      <c r="O55" s="346">
        <v>0</v>
      </c>
      <c r="P55" s="346">
        <v>0</v>
      </c>
      <c r="Q55" s="346">
        <v>0</v>
      </c>
      <c r="R55" s="346">
        <v>0</v>
      </c>
      <c r="S55" s="346">
        <v>0</v>
      </c>
      <c r="T55" s="359">
        <v>0.25</v>
      </c>
      <c r="U55" s="346">
        <v>0</v>
      </c>
      <c r="V55" s="346">
        <v>0</v>
      </c>
      <c r="W55" s="346">
        <v>0</v>
      </c>
      <c r="X55" s="346">
        <v>0</v>
      </c>
      <c r="Y55" s="346">
        <v>0</v>
      </c>
      <c r="Z55" s="346">
        <v>0</v>
      </c>
      <c r="AA55" s="346">
        <v>0</v>
      </c>
      <c r="AB55" s="346">
        <v>0</v>
      </c>
      <c r="AC55" s="346">
        <v>0</v>
      </c>
      <c r="AD55" s="346">
        <v>0</v>
      </c>
      <c r="AE55" s="346">
        <v>0</v>
      </c>
      <c r="AF55" s="346">
        <v>0</v>
      </c>
      <c r="AG55" s="346">
        <v>0</v>
      </c>
      <c r="AH55" s="346">
        <v>0</v>
      </c>
    </row>
    <row r="56" spans="1:34" ht="17.25" customHeight="1" x14ac:dyDescent="0.2">
      <c r="A56" s="348" t="s">
        <v>912</v>
      </c>
      <c r="B56" s="357" t="s">
        <v>1000</v>
      </c>
      <c r="C56" s="358" t="s">
        <v>1001</v>
      </c>
      <c r="D56" s="340" t="s">
        <v>893</v>
      </c>
      <c r="E56" s="346">
        <v>0.25</v>
      </c>
      <c r="F56" s="346">
        <v>0</v>
      </c>
      <c r="G56" s="346">
        <v>0</v>
      </c>
      <c r="H56" s="346">
        <v>0</v>
      </c>
      <c r="I56" s="346">
        <v>0</v>
      </c>
      <c r="J56" s="346">
        <f t="shared" si="9"/>
        <v>0.25</v>
      </c>
      <c r="K56" s="346">
        <f t="shared" si="10"/>
        <v>0</v>
      </c>
      <c r="L56" s="346">
        <f t="shared" si="11"/>
        <v>0</v>
      </c>
      <c r="M56" s="346">
        <f t="shared" si="12"/>
        <v>0</v>
      </c>
      <c r="N56" s="346">
        <f t="shared" si="13"/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59">
        <v>0.25</v>
      </c>
      <c r="U56" s="346">
        <v>0</v>
      </c>
      <c r="V56" s="346">
        <v>0</v>
      </c>
      <c r="W56" s="346">
        <v>0</v>
      </c>
      <c r="X56" s="346">
        <v>0</v>
      </c>
      <c r="Y56" s="346">
        <v>0</v>
      </c>
      <c r="Z56" s="346">
        <v>0</v>
      </c>
      <c r="AA56" s="346">
        <v>0</v>
      </c>
      <c r="AB56" s="346">
        <v>0</v>
      </c>
      <c r="AC56" s="346">
        <v>0</v>
      </c>
      <c r="AD56" s="346">
        <v>0</v>
      </c>
      <c r="AE56" s="346">
        <v>0</v>
      </c>
      <c r="AF56" s="346">
        <v>0</v>
      </c>
      <c r="AG56" s="346">
        <v>0</v>
      </c>
      <c r="AH56" s="346">
        <v>0</v>
      </c>
    </row>
    <row r="57" spans="1:34" ht="17.25" customHeight="1" x14ac:dyDescent="0.2">
      <c r="A57" s="348" t="s">
        <v>913</v>
      </c>
      <c r="B57" s="357" t="s">
        <v>1002</v>
      </c>
      <c r="C57" s="358" t="s">
        <v>1003</v>
      </c>
      <c r="D57" s="340" t="s">
        <v>893</v>
      </c>
      <c r="E57" s="346">
        <v>0.63</v>
      </c>
      <c r="F57" s="346">
        <v>0</v>
      </c>
      <c r="G57" s="346">
        <v>0</v>
      </c>
      <c r="H57" s="346">
        <v>0</v>
      </c>
      <c r="I57" s="346">
        <v>0</v>
      </c>
      <c r="J57" s="346">
        <f t="shared" si="9"/>
        <v>0.63</v>
      </c>
      <c r="K57" s="346">
        <f t="shared" si="10"/>
        <v>0</v>
      </c>
      <c r="L57" s="346">
        <f t="shared" si="11"/>
        <v>0</v>
      </c>
      <c r="M57" s="346">
        <f t="shared" si="12"/>
        <v>0</v>
      </c>
      <c r="N57" s="346">
        <f t="shared" si="13"/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59">
        <v>0.63</v>
      </c>
      <c r="U57" s="346">
        <v>0</v>
      </c>
      <c r="V57" s="346">
        <v>0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0</v>
      </c>
      <c r="AE57" s="346">
        <v>0</v>
      </c>
      <c r="AF57" s="346">
        <v>0</v>
      </c>
      <c r="AG57" s="346">
        <v>0</v>
      </c>
      <c r="AH57" s="346">
        <v>0</v>
      </c>
    </row>
    <row r="58" spans="1:34" ht="17.25" customHeight="1" x14ac:dyDescent="0.2">
      <c r="A58" s="348" t="s">
        <v>914</v>
      </c>
      <c r="B58" s="357" t="s">
        <v>1004</v>
      </c>
      <c r="C58" s="358" t="s">
        <v>1005</v>
      </c>
      <c r="D58" s="340" t="s">
        <v>893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f t="shared" si="9"/>
        <v>0.63</v>
      </c>
      <c r="K58" s="346">
        <f t="shared" si="10"/>
        <v>0</v>
      </c>
      <c r="L58" s="346">
        <f t="shared" si="11"/>
        <v>0</v>
      </c>
      <c r="M58" s="346">
        <f t="shared" si="12"/>
        <v>0</v>
      </c>
      <c r="N58" s="346">
        <f t="shared" si="13"/>
        <v>0</v>
      </c>
      <c r="O58" s="346">
        <v>0</v>
      </c>
      <c r="P58" s="346">
        <v>0</v>
      </c>
      <c r="Q58" s="346">
        <v>0</v>
      </c>
      <c r="R58" s="346">
        <v>0</v>
      </c>
      <c r="S58" s="346">
        <v>0</v>
      </c>
      <c r="T58" s="359">
        <v>0.63</v>
      </c>
      <c r="U58" s="346">
        <v>0</v>
      </c>
      <c r="V58" s="346">
        <v>0</v>
      </c>
      <c r="W58" s="346">
        <v>0</v>
      </c>
      <c r="X58" s="346">
        <v>0</v>
      </c>
      <c r="Y58" s="346">
        <v>0</v>
      </c>
      <c r="Z58" s="346">
        <v>0</v>
      </c>
      <c r="AA58" s="346">
        <v>0</v>
      </c>
      <c r="AB58" s="346">
        <v>0</v>
      </c>
      <c r="AC58" s="346">
        <v>0</v>
      </c>
      <c r="AD58" s="346">
        <v>0</v>
      </c>
      <c r="AE58" s="346">
        <v>0</v>
      </c>
      <c r="AF58" s="346">
        <v>0</v>
      </c>
      <c r="AG58" s="346">
        <v>0</v>
      </c>
      <c r="AH58" s="346">
        <v>0</v>
      </c>
    </row>
    <row r="59" spans="1:34" ht="17.25" customHeight="1" x14ac:dyDescent="0.2">
      <c r="A59" s="348" t="s">
        <v>915</v>
      </c>
      <c r="B59" s="357" t="s">
        <v>1006</v>
      </c>
      <c r="C59" s="358" t="s">
        <v>1007</v>
      </c>
      <c r="D59" s="340" t="s">
        <v>893</v>
      </c>
      <c r="E59" s="346">
        <v>0.25</v>
      </c>
      <c r="F59" s="346">
        <v>0</v>
      </c>
      <c r="G59" s="346">
        <v>0</v>
      </c>
      <c r="H59" s="346">
        <v>0</v>
      </c>
      <c r="I59" s="346">
        <v>0</v>
      </c>
      <c r="J59" s="346">
        <f t="shared" si="9"/>
        <v>0.25</v>
      </c>
      <c r="K59" s="346">
        <f t="shared" si="10"/>
        <v>0</v>
      </c>
      <c r="L59" s="346">
        <f t="shared" si="11"/>
        <v>0</v>
      </c>
      <c r="M59" s="346">
        <f t="shared" si="12"/>
        <v>0</v>
      </c>
      <c r="N59" s="346">
        <f t="shared" si="13"/>
        <v>0</v>
      </c>
      <c r="O59" s="346">
        <v>0</v>
      </c>
      <c r="P59" s="346">
        <v>0</v>
      </c>
      <c r="Q59" s="346">
        <v>0</v>
      </c>
      <c r="R59" s="346">
        <v>0</v>
      </c>
      <c r="S59" s="346">
        <v>0</v>
      </c>
      <c r="T59" s="359">
        <v>0.25</v>
      </c>
      <c r="U59" s="346">
        <v>0</v>
      </c>
      <c r="V59" s="346">
        <v>0</v>
      </c>
      <c r="W59" s="346">
        <v>0</v>
      </c>
      <c r="X59" s="346">
        <v>0</v>
      </c>
      <c r="Y59" s="346">
        <v>0</v>
      </c>
      <c r="Z59" s="346">
        <v>0</v>
      </c>
      <c r="AA59" s="346">
        <v>0</v>
      </c>
      <c r="AB59" s="346">
        <v>0</v>
      </c>
      <c r="AC59" s="346">
        <v>0</v>
      </c>
      <c r="AD59" s="346">
        <v>0</v>
      </c>
      <c r="AE59" s="346">
        <v>0</v>
      </c>
      <c r="AF59" s="346">
        <v>0</v>
      </c>
      <c r="AG59" s="346">
        <v>0</v>
      </c>
      <c r="AH59" s="346">
        <v>0</v>
      </c>
    </row>
    <row r="60" spans="1:34" ht="17.25" customHeight="1" x14ac:dyDescent="0.2">
      <c r="A60" s="348" t="s">
        <v>916</v>
      </c>
      <c r="B60" s="357" t="s">
        <v>1008</v>
      </c>
      <c r="C60" s="358" t="s">
        <v>1009</v>
      </c>
      <c r="D60" s="340" t="s">
        <v>893</v>
      </c>
      <c r="E60" s="346">
        <v>0.25</v>
      </c>
      <c r="F60" s="346">
        <v>0</v>
      </c>
      <c r="G60" s="346">
        <v>0</v>
      </c>
      <c r="H60" s="346">
        <v>0</v>
      </c>
      <c r="I60" s="346">
        <v>0</v>
      </c>
      <c r="J60" s="346">
        <f t="shared" si="9"/>
        <v>0.25</v>
      </c>
      <c r="K60" s="346">
        <f t="shared" si="10"/>
        <v>0</v>
      </c>
      <c r="L60" s="346">
        <f t="shared" si="11"/>
        <v>0</v>
      </c>
      <c r="M60" s="346">
        <f t="shared" si="12"/>
        <v>0</v>
      </c>
      <c r="N60" s="346">
        <f t="shared" si="13"/>
        <v>0</v>
      </c>
      <c r="O60" s="346">
        <v>0</v>
      </c>
      <c r="P60" s="346">
        <v>0</v>
      </c>
      <c r="Q60" s="346">
        <v>0</v>
      </c>
      <c r="R60" s="346">
        <v>0</v>
      </c>
      <c r="S60" s="346">
        <v>0</v>
      </c>
      <c r="T60" s="359">
        <v>0.25</v>
      </c>
      <c r="U60" s="346">
        <v>0</v>
      </c>
      <c r="V60" s="346">
        <v>0</v>
      </c>
      <c r="W60" s="346">
        <v>0</v>
      </c>
      <c r="X60" s="346">
        <v>0</v>
      </c>
      <c r="Y60" s="346">
        <v>0</v>
      </c>
      <c r="Z60" s="346">
        <v>0</v>
      </c>
      <c r="AA60" s="346">
        <v>0</v>
      </c>
      <c r="AB60" s="346">
        <v>0</v>
      </c>
      <c r="AC60" s="346">
        <v>0</v>
      </c>
      <c r="AD60" s="346">
        <v>0</v>
      </c>
      <c r="AE60" s="346">
        <v>0</v>
      </c>
      <c r="AF60" s="346">
        <v>0</v>
      </c>
      <c r="AG60" s="346">
        <v>0</v>
      </c>
      <c r="AH60" s="346">
        <v>0</v>
      </c>
    </row>
    <row r="61" spans="1:34" ht="17.25" customHeight="1" x14ac:dyDescent="0.2">
      <c r="A61" s="348" t="s">
        <v>917</v>
      </c>
      <c r="B61" s="357" t="s">
        <v>1010</v>
      </c>
      <c r="C61" s="358" t="s">
        <v>1011</v>
      </c>
      <c r="D61" s="340" t="s">
        <v>893</v>
      </c>
      <c r="E61" s="346">
        <v>0.4</v>
      </c>
      <c r="F61" s="346">
        <v>0</v>
      </c>
      <c r="G61" s="346">
        <v>0</v>
      </c>
      <c r="H61" s="346">
        <v>0</v>
      </c>
      <c r="I61" s="346">
        <v>0</v>
      </c>
      <c r="J61" s="346">
        <f t="shared" si="9"/>
        <v>0.4</v>
      </c>
      <c r="K61" s="346">
        <f t="shared" si="10"/>
        <v>0</v>
      </c>
      <c r="L61" s="346">
        <f t="shared" si="11"/>
        <v>0</v>
      </c>
      <c r="M61" s="346">
        <f t="shared" si="12"/>
        <v>0</v>
      </c>
      <c r="N61" s="346">
        <f t="shared" si="13"/>
        <v>0</v>
      </c>
      <c r="O61" s="346">
        <v>0</v>
      </c>
      <c r="P61" s="346">
        <v>0</v>
      </c>
      <c r="Q61" s="346">
        <v>0</v>
      </c>
      <c r="R61" s="346">
        <v>0</v>
      </c>
      <c r="S61" s="346">
        <v>0</v>
      </c>
      <c r="T61" s="359">
        <v>0.4</v>
      </c>
      <c r="U61" s="346">
        <v>0</v>
      </c>
      <c r="V61" s="346">
        <v>0</v>
      </c>
      <c r="W61" s="346">
        <v>0</v>
      </c>
      <c r="X61" s="346">
        <v>0</v>
      </c>
      <c r="Y61" s="346">
        <v>0</v>
      </c>
      <c r="Z61" s="346">
        <v>0</v>
      </c>
      <c r="AA61" s="346">
        <v>0</v>
      </c>
      <c r="AB61" s="346">
        <v>0</v>
      </c>
      <c r="AC61" s="346">
        <v>0</v>
      </c>
      <c r="AD61" s="346">
        <v>0</v>
      </c>
      <c r="AE61" s="346">
        <v>0</v>
      </c>
      <c r="AF61" s="346">
        <v>0</v>
      </c>
      <c r="AG61" s="346">
        <v>0</v>
      </c>
      <c r="AH61" s="346">
        <v>0</v>
      </c>
    </row>
    <row r="62" spans="1:34" ht="17.25" customHeight="1" x14ac:dyDescent="0.2">
      <c r="A62" s="348" t="s">
        <v>918</v>
      </c>
      <c r="B62" s="357" t="s">
        <v>1012</v>
      </c>
      <c r="C62" s="358" t="s">
        <v>1013</v>
      </c>
      <c r="D62" s="340" t="s">
        <v>893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f t="shared" ref="J62:J68" si="14">O62+T62+Y62+AD62</f>
        <v>0.4</v>
      </c>
      <c r="K62" s="346">
        <f t="shared" ref="K62:K68" si="15">P62+U62+Z62+AE62</f>
        <v>0</v>
      </c>
      <c r="L62" s="346">
        <f t="shared" ref="L62:L68" si="16">Q62+V62+AA62+AF62</f>
        <v>0</v>
      </c>
      <c r="M62" s="346">
        <f t="shared" ref="M62:M68" si="17">R62+W62+AB62+AG62</f>
        <v>0</v>
      </c>
      <c r="N62" s="346">
        <f t="shared" ref="N62:N68" si="18">S62+X62+AC62+AH62</f>
        <v>0</v>
      </c>
      <c r="O62" s="346">
        <v>0</v>
      </c>
      <c r="P62" s="346">
        <v>0</v>
      </c>
      <c r="Q62" s="346">
        <v>0</v>
      </c>
      <c r="R62" s="346">
        <v>0</v>
      </c>
      <c r="S62" s="346">
        <v>0</v>
      </c>
      <c r="T62" s="359">
        <v>0.4</v>
      </c>
      <c r="U62" s="346">
        <v>0</v>
      </c>
      <c r="V62" s="346">
        <v>0</v>
      </c>
      <c r="W62" s="346">
        <v>0</v>
      </c>
      <c r="X62" s="346">
        <v>0</v>
      </c>
      <c r="Y62" s="346">
        <v>0</v>
      </c>
      <c r="Z62" s="346">
        <v>0</v>
      </c>
      <c r="AA62" s="346">
        <v>0</v>
      </c>
      <c r="AB62" s="346">
        <v>0</v>
      </c>
      <c r="AC62" s="346">
        <v>0</v>
      </c>
      <c r="AD62" s="346">
        <v>0</v>
      </c>
      <c r="AE62" s="346">
        <v>0</v>
      </c>
      <c r="AF62" s="346">
        <v>0</v>
      </c>
      <c r="AG62" s="346">
        <v>0</v>
      </c>
      <c r="AH62" s="346">
        <v>0</v>
      </c>
    </row>
    <row r="63" spans="1:34" ht="17.25" customHeight="1" x14ac:dyDescent="0.2">
      <c r="A63" s="348" t="s">
        <v>953</v>
      </c>
      <c r="B63" s="357" t="s">
        <v>1014</v>
      </c>
      <c r="C63" s="358" t="s">
        <v>1015</v>
      </c>
      <c r="D63" s="340" t="s">
        <v>893</v>
      </c>
      <c r="E63" s="346">
        <v>0.4</v>
      </c>
      <c r="F63" s="346">
        <v>0</v>
      </c>
      <c r="G63" s="346">
        <v>0</v>
      </c>
      <c r="H63" s="346">
        <v>0</v>
      </c>
      <c r="I63" s="346">
        <v>0</v>
      </c>
      <c r="J63" s="346">
        <f t="shared" si="14"/>
        <v>0.4</v>
      </c>
      <c r="K63" s="346">
        <f t="shared" si="15"/>
        <v>0</v>
      </c>
      <c r="L63" s="346">
        <f t="shared" si="16"/>
        <v>0</v>
      </c>
      <c r="M63" s="346">
        <f t="shared" si="17"/>
        <v>0</v>
      </c>
      <c r="N63" s="346">
        <f t="shared" si="18"/>
        <v>0</v>
      </c>
      <c r="O63" s="346">
        <v>0</v>
      </c>
      <c r="P63" s="346">
        <v>0</v>
      </c>
      <c r="Q63" s="346">
        <v>0</v>
      </c>
      <c r="R63" s="346">
        <v>0</v>
      </c>
      <c r="S63" s="346">
        <v>0</v>
      </c>
      <c r="T63" s="359">
        <v>0.4</v>
      </c>
      <c r="U63" s="346">
        <v>0</v>
      </c>
      <c r="V63" s="346">
        <v>0</v>
      </c>
      <c r="W63" s="346">
        <v>0</v>
      </c>
      <c r="X63" s="346">
        <v>0</v>
      </c>
      <c r="Y63" s="346">
        <v>0</v>
      </c>
      <c r="Z63" s="346">
        <v>0</v>
      </c>
      <c r="AA63" s="346">
        <v>0</v>
      </c>
      <c r="AB63" s="346">
        <v>0</v>
      </c>
      <c r="AC63" s="346">
        <v>0</v>
      </c>
      <c r="AD63" s="346">
        <v>0</v>
      </c>
      <c r="AE63" s="346">
        <v>0</v>
      </c>
      <c r="AF63" s="346">
        <v>0</v>
      </c>
      <c r="AG63" s="346">
        <v>0</v>
      </c>
      <c r="AH63" s="346">
        <v>0</v>
      </c>
    </row>
    <row r="64" spans="1:34" ht="17.25" customHeight="1" x14ac:dyDescent="0.2">
      <c r="A64" s="348" t="s">
        <v>954</v>
      </c>
      <c r="B64" s="357" t="s">
        <v>1016</v>
      </c>
      <c r="C64" s="358" t="s">
        <v>1017</v>
      </c>
      <c r="D64" s="340" t="s">
        <v>893</v>
      </c>
      <c r="E64" s="346">
        <v>0.4</v>
      </c>
      <c r="F64" s="346">
        <v>0</v>
      </c>
      <c r="G64" s="346">
        <v>0</v>
      </c>
      <c r="H64" s="346">
        <v>0</v>
      </c>
      <c r="I64" s="346">
        <v>0</v>
      </c>
      <c r="J64" s="346">
        <f t="shared" si="14"/>
        <v>0.4</v>
      </c>
      <c r="K64" s="346">
        <f t="shared" si="15"/>
        <v>0</v>
      </c>
      <c r="L64" s="346">
        <f t="shared" si="16"/>
        <v>0</v>
      </c>
      <c r="M64" s="346">
        <f t="shared" si="17"/>
        <v>0</v>
      </c>
      <c r="N64" s="346">
        <f t="shared" si="18"/>
        <v>0</v>
      </c>
      <c r="O64" s="346">
        <v>0</v>
      </c>
      <c r="P64" s="346">
        <v>0</v>
      </c>
      <c r="Q64" s="346">
        <v>0</v>
      </c>
      <c r="R64" s="346">
        <v>0</v>
      </c>
      <c r="S64" s="346">
        <v>0</v>
      </c>
      <c r="T64" s="359">
        <v>0.4</v>
      </c>
      <c r="U64" s="346">
        <v>0</v>
      </c>
      <c r="V64" s="346">
        <v>0</v>
      </c>
      <c r="W64" s="346">
        <v>0</v>
      </c>
      <c r="X64" s="346">
        <v>0</v>
      </c>
      <c r="Y64" s="346">
        <v>0</v>
      </c>
      <c r="Z64" s="346">
        <v>0</v>
      </c>
      <c r="AA64" s="346">
        <v>0</v>
      </c>
      <c r="AB64" s="346">
        <v>0</v>
      </c>
      <c r="AC64" s="346">
        <v>0</v>
      </c>
      <c r="AD64" s="346">
        <v>0</v>
      </c>
      <c r="AE64" s="346">
        <v>0</v>
      </c>
      <c r="AF64" s="346">
        <v>0</v>
      </c>
      <c r="AG64" s="346">
        <v>0</v>
      </c>
      <c r="AH64" s="346">
        <v>0</v>
      </c>
    </row>
    <row r="65" spans="1:34" ht="17.25" customHeight="1" x14ac:dyDescent="0.2">
      <c r="A65" s="348" t="s">
        <v>955</v>
      </c>
      <c r="B65" s="357" t="s">
        <v>1018</v>
      </c>
      <c r="C65" s="358" t="s">
        <v>1019</v>
      </c>
      <c r="D65" s="340" t="s">
        <v>893</v>
      </c>
      <c r="E65" s="346">
        <v>0.4</v>
      </c>
      <c r="F65" s="346">
        <v>0</v>
      </c>
      <c r="G65" s="346">
        <v>0</v>
      </c>
      <c r="H65" s="346">
        <v>0</v>
      </c>
      <c r="I65" s="346">
        <v>0</v>
      </c>
      <c r="J65" s="346">
        <f t="shared" si="14"/>
        <v>0.4</v>
      </c>
      <c r="K65" s="346">
        <f t="shared" si="15"/>
        <v>0</v>
      </c>
      <c r="L65" s="346">
        <f t="shared" si="16"/>
        <v>0</v>
      </c>
      <c r="M65" s="346">
        <f t="shared" si="17"/>
        <v>0</v>
      </c>
      <c r="N65" s="346">
        <f t="shared" si="18"/>
        <v>0</v>
      </c>
      <c r="O65" s="346">
        <v>0</v>
      </c>
      <c r="P65" s="346">
        <v>0</v>
      </c>
      <c r="Q65" s="346">
        <v>0</v>
      </c>
      <c r="R65" s="346">
        <v>0</v>
      </c>
      <c r="S65" s="346">
        <v>0</v>
      </c>
      <c r="T65" s="359">
        <v>0.4</v>
      </c>
      <c r="U65" s="346">
        <v>0</v>
      </c>
      <c r="V65" s="346">
        <v>0</v>
      </c>
      <c r="W65" s="346">
        <v>0</v>
      </c>
      <c r="X65" s="346">
        <v>0</v>
      </c>
      <c r="Y65" s="346">
        <v>0</v>
      </c>
      <c r="Z65" s="346">
        <v>0</v>
      </c>
      <c r="AA65" s="346">
        <v>0</v>
      </c>
      <c r="AB65" s="346">
        <v>0</v>
      </c>
      <c r="AC65" s="346">
        <v>0</v>
      </c>
      <c r="AD65" s="346">
        <v>0</v>
      </c>
      <c r="AE65" s="346">
        <v>0</v>
      </c>
      <c r="AF65" s="346">
        <v>0</v>
      </c>
      <c r="AG65" s="346">
        <v>0</v>
      </c>
      <c r="AH65" s="346">
        <v>0</v>
      </c>
    </row>
    <row r="66" spans="1:34" ht="17.25" customHeight="1" x14ac:dyDescent="0.2">
      <c r="A66" s="348" t="s">
        <v>956</v>
      </c>
      <c r="B66" s="357" t="s">
        <v>1020</v>
      </c>
      <c r="C66" s="358" t="s">
        <v>1021</v>
      </c>
      <c r="D66" s="340" t="s">
        <v>893</v>
      </c>
      <c r="E66" s="346">
        <v>0.4</v>
      </c>
      <c r="F66" s="346">
        <v>0</v>
      </c>
      <c r="G66" s="346">
        <v>0</v>
      </c>
      <c r="H66" s="346">
        <v>0</v>
      </c>
      <c r="I66" s="346">
        <v>0</v>
      </c>
      <c r="J66" s="346">
        <f t="shared" si="14"/>
        <v>0.4</v>
      </c>
      <c r="K66" s="346">
        <f t="shared" si="15"/>
        <v>0</v>
      </c>
      <c r="L66" s="346">
        <f t="shared" si="16"/>
        <v>0</v>
      </c>
      <c r="M66" s="346">
        <f t="shared" si="17"/>
        <v>0</v>
      </c>
      <c r="N66" s="346">
        <f t="shared" si="18"/>
        <v>0</v>
      </c>
      <c r="O66" s="346">
        <v>0</v>
      </c>
      <c r="P66" s="346">
        <v>0</v>
      </c>
      <c r="Q66" s="346">
        <v>0</v>
      </c>
      <c r="R66" s="346">
        <v>0</v>
      </c>
      <c r="S66" s="346">
        <v>0</v>
      </c>
      <c r="T66" s="359">
        <v>0.4</v>
      </c>
      <c r="U66" s="346">
        <v>0</v>
      </c>
      <c r="V66" s="346">
        <v>0</v>
      </c>
      <c r="W66" s="346">
        <v>0</v>
      </c>
      <c r="X66" s="346">
        <v>0</v>
      </c>
      <c r="Y66" s="346">
        <v>0</v>
      </c>
      <c r="Z66" s="346">
        <v>0</v>
      </c>
      <c r="AA66" s="346">
        <v>0</v>
      </c>
      <c r="AB66" s="346">
        <v>0</v>
      </c>
      <c r="AC66" s="346">
        <v>0</v>
      </c>
      <c r="AD66" s="346">
        <v>0</v>
      </c>
      <c r="AE66" s="346">
        <v>0</v>
      </c>
      <c r="AF66" s="346">
        <v>0</v>
      </c>
      <c r="AG66" s="346">
        <v>0</v>
      </c>
      <c r="AH66" s="346">
        <v>0</v>
      </c>
    </row>
    <row r="67" spans="1:34" ht="17.25" customHeight="1" x14ac:dyDescent="0.2">
      <c r="A67" s="348" t="s">
        <v>957</v>
      </c>
      <c r="B67" s="357" t="s">
        <v>1022</v>
      </c>
      <c r="C67" s="358" t="s">
        <v>1023</v>
      </c>
      <c r="D67" s="340" t="s">
        <v>893</v>
      </c>
      <c r="E67" s="346">
        <v>0.16</v>
      </c>
      <c r="F67" s="346">
        <v>0</v>
      </c>
      <c r="G67" s="346">
        <v>0</v>
      </c>
      <c r="H67" s="346">
        <v>0</v>
      </c>
      <c r="I67" s="346">
        <v>0</v>
      </c>
      <c r="J67" s="346">
        <f t="shared" si="14"/>
        <v>0.16</v>
      </c>
      <c r="K67" s="346">
        <f t="shared" si="15"/>
        <v>0</v>
      </c>
      <c r="L67" s="346">
        <f t="shared" si="16"/>
        <v>0</v>
      </c>
      <c r="M67" s="346">
        <f t="shared" si="17"/>
        <v>0</v>
      </c>
      <c r="N67" s="346">
        <f t="shared" si="18"/>
        <v>0</v>
      </c>
      <c r="O67" s="346">
        <v>0</v>
      </c>
      <c r="P67" s="346">
        <v>0</v>
      </c>
      <c r="Q67" s="346">
        <v>0</v>
      </c>
      <c r="R67" s="346">
        <v>0</v>
      </c>
      <c r="S67" s="346">
        <v>0</v>
      </c>
      <c r="T67" s="359">
        <v>0.16</v>
      </c>
      <c r="U67" s="346">
        <v>0</v>
      </c>
      <c r="V67" s="346">
        <v>0</v>
      </c>
      <c r="W67" s="346">
        <v>0</v>
      </c>
      <c r="X67" s="346">
        <v>0</v>
      </c>
      <c r="Y67" s="346">
        <v>0</v>
      </c>
      <c r="Z67" s="346">
        <v>0</v>
      </c>
      <c r="AA67" s="346">
        <v>0</v>
      </c>
      <c r="AB67" s="346">
        <v>0</v>
      </c>
      <c r="AC67" s="346">
        <v>0</v>
      </c>
      <c r="AD67" s="346">
        <v>0</v>
      </c>
      <c r="AE67" s="346">
        <v>0</v>
      </c>
      <c r="AF67" s="346">
        <v>0</v>
      </c>
      <c r="AG67" s="346">
        <v>0</v>
      </c>
      <c r="AH67" s="346">
        <v>0</v>
      </c>
    </row>
    <row r="68" spans="1:34" ht="17.25" customHeight="1" x14ac:dyDescent="0.2">
      <c r="A68" s="348" t="s">
        <v>958</v>
      </c>
      <c r="B68" s="357" t="s">
        <v>1138</v>
      </c>
      <c r="C68" s="358" t="s">
        <v>1024</v>
      </c>
      <c r="D68" s="340" t="s">
        <v>893</v>
      </c>
      <c r="E68" s="346">
        <v>0.4</v>
      </c>
      <c r="F68" s="346">
        <v>0</v>
      </c>
      <c r="G68" s="346">
        <v>0</v>
      </c>
      <c r="H68" s="346">
        <v>0</v>
      </c>
      <c r="I68" s="346">
        <v>0</v>
      </c>
      <c r="J68" s="346">
        <f t="shared" si="14"/>
        <v>0.4</v>
      </c>
      <c r="K68" s="346">
        <f t="shared" si="15"/>
        <v>0</v>
      </c>
      <c r="L68" s="346">
        <f t="shared" si="16"/>
        <v>0</v>
      </c>
      <c r="M68" s="346">
        <f t="shared" si="17"/>
        <v>0</v>
      </c>
      <c r="N68" s="346">
        <f t="shared" si="18"/>
        <v>0</v>
      </c>
      <c r="O68" s="346">
        <v>0</v>
      </c>
      <c r="P68" s="346">
        <v>0</v>
      </c>
      <c r="Q68" s="346">
        <v>0</v>
      </c>
      <c r="R68" s="346">
        <v>0</v>
      </c>
      <c r="S68" s="346">
        <v>0</v>
      </c>
      <c r="T68" s="359">
        <v>0.4</v>
      </c>
      <c r="U68" s="346">
        <v>0</v>
      </c>
      <c r="V68" s="346">
        <v>0</v>
      </c>
      <c r="W68" s="346">
        <v>0</v>
      </c>
      <c r="X68" s="346">
        <v>0</v>
      </c>
      <c r="Y68" s="346">
        <v>0</v>
      </c>
      <c r="Z68" s="346">
        <v>0</v>
      </c>
      <c r="AA68" s="346">
        <v>0</v>
      </c>
      <c r="AB68" s="346">
        <v>0</v>
      </c>
      <c r="AC68" s="346">
        <v>0</v>
      </c>
      <c r="AD68" s="346">
        <v>0</v>
      </c>
      <c r="AE68" s="346">
        <v>0</v>
      </c>
      <c r="AF68" s="346">
        <v>0</v>
      </c>
      <c r="AG68" s="346">
        <v>0</v>
      </c>
      <c r="AH68" s="346">
        <v>0</v>
      </c>
    </row>
    <row r="69" spans="1:34" ht="25.5" x14ac:dyDescent="0.2">
      <c r="A69" s="349" t="s">
        <v>124</v>
      </c>
      <c r="B69" s="342" t="s">
        <v>879</v>
      </c>
      <c r="C69" s="350" t="s">
        <v>862</v>
      </c>
      <c r="D69" s="343" t="s">
        <v>893</v>
      </c>
      <c r="E69" s="344">
        <f>SUM(E70:E71)</f>
        <v>0.8</v>
      </c>
      <c r="F69" s="344">
        <f t="shared" ref="F69:AH69" si="19">SUM(F70:F71)</f>
        <v>0</v>
      </c>
      <c r="G69" s="344">
        <f t="shared" si="19"/>
        <v>0</v>
      </c>
      <c r="H69" s="344">
        <f t="shared" si="19"/>
        <v>0</v>
      </c>
      <c r="I69" s="344">
        <f t="shared" si="19"/>
        <v>0</v>
      </c>
      <c r="J69" s="344">
        <f t="shared" si="19"/>
        <v>0.8</v>
      </c>
      <c r="K69" s="344">
        <f t="shared" si="19"/>
        <v>0</v>
      </c>
      <c r="L69" s="344">
        <f t="shared" si="19"/>
        <v>0</v>
      </c>
      <c r="M69" s="344">
        <f t="shared" si="19"/>
        <v>0</v>
      </c>
      <c r="N69" s="344">
        <f t="shared" si="19"/>
        <v>0</v>
      </c>
      <c r="O69" s="344">
        <f t="shared" si="19"/>
        <v>0</v>
      </c>
      <c r="P69" s="344">
        <f t="shared" si="19"/>
        <v>0</v>
      </c>
      <c r="Q69" s="344">
        <f t="shared" si="19"/>
        <v>0</v>
      </c>
      <c r="R69" s="344">
        <f t="shared" si="19"/>
        <v>0</v>
      </c>
      <c r="S69" s="344">
        <f t="shared" si="19"/>
        <v>0</v>
      </c>
      <c r="T69" s="344">
        <f t="shared" si="19"/>
        <v>0.8</v>
      </c>
      <c r="U69" s="344">
        <f t="shared" si="19"/>
        <v>0</v>
      </c>
      <c r="V69" s="344">
        <f t="shared" si="19"/>
        <v>0</v>
      </c>
      <c r="W69" s="344">
        <f t="shared" si="19"/>
        <v>0</v>
      </c>
      <c r="X69" s="344">
        <f t="shared" si="19"/>
        <v>0</v>
      </c>
      <c r="Y69" s="344">
        <f t="shared" si="19"/>
        <v>0</v>
      </c>
      <c r="Z69" s="344">
        <f t="shared" si="19"/>
        <v>0</v>
      </c>
      <c r="AA69" s="344">
        <f t="shared" si="19"/>
        <v>0</v>
      </c>
      <c r="AB69" s="344">
        <f t="shared" si="19"/>
        <v>0</v>
      </c>
      <c r="AC69" s="344">
        <f t="shared" si="19"/>
        <v>0</v>
      </c>
      <c r="AD69" s="344">
        <f t="shared" si="19"/>
        <v>0</v>
      </c>
      <c r="AE69" s="344">
        <f t="shared" si="19"/>
        <v>0</v>
      </c>
      <c r="AF69" s="344">
        <f t="shared" si="19"/>
        <v>0</v>
      </c>
      <c r="AG69" s="344">
        <f t="shared" si="19"/>
        <v>0</v>
      </c>
      <c r="AH69" s="344">
        <f t="shared" si="19"/>
        <v>0</v>
      </c>
    </row>
    <row r="70" spans="1:34" ht="24.75" customHeight="1" x14ac:dyDescent="0.2">
      <c r="A70" s="351" t="s">
        <v>919</v>
      </c>
      <c r="B70" s="352" t="s">
        <v>1025</v>
      </c>
      <c r="C70" s="353" t="s">
        <v>1026</v>
      </c>
      <c r="D70" s="340" t="s">
        <v>893</v>
      </c>
      <c r="E70" s="346">
        <v>0.4</v>
      </c>
      <c r="F70" s="346">
        <v>0</v>
      </c>
      <c r="G70" s="346">
        <v>0</v>
      </c>
      <c r="H70" s="346">
        <v>0</v>
      </c>
      <c r="I70" s="346">
        <v>0</v>
      </c>
      <c r="J70" s="346">
        <f t="shared" ref="J70" si="20">O70+T70+Y70+AD70</f>
        <v>0.4</v>
      </c>
      <c r="K70" s="346">
        <f t="shared" ref="K70" si="21">P70+U70+Z70+AE70</f>
        <v>0</v>
      </c>
      <c r="L70" s="346">
        <f t="shared" ref="L70" si="22">Q70+V70+AA70+AF70</f>
        <v>0</v>
      </c>
      <c r="M70" s="346">
        <f t="shared" ref="M70" si="23">R70+W70+AB70+AG70</f>
        <v>0</v>
      </c>
      <c r="N70" s="346">
        <f t="shared" ref="N70" si="24">S70+X70+AC70+AH70</f>
        <v>0</v>
      </c>
      <c r="O70" s="346">
        <v>0</v>
      </c>
      <c r="P70" s="346">
        <v>0</v>
      </c>
      <c r="Q70" s="346">
        <v>0</v>
      </c>
      <c r="R70" s="346">
        <v>0</v>
      </c>
      <c r="S70" s="346">
        <v>0</v>
      </c>
      <c r="T70" s="346">
        <v>0.4</v>
      </c>
      <c r="U70" s="346">
        <v>0</v>
      </c>
      <c r="V70" s="346">
        <v>0</v>
      </c>
      <c r="W70" s="346">
        <v>0</v>
      </c>
      <c r="X70" s="346">
        <v>0</v>
      </c>
      <c r="Y70" s="346">
        <v>0</v>
      </c>
      <c r="Z70" s="346">
        <v>0</v>
      </c>
      <c r="AA70" s="346">
        <v>0</v>
      </c>
      <c r="AB70" s="346">
        <v>0</v>
      </c>
      <c r="AC70" s="346">
        <v>0</v>
      </c>
      <c r="AD70" s="346">
        <v>0</v>
      </c>
      <c r="AE70" s="346">
        <v>0</v>
      </c>
      <c r="AF70" s="346">
        <v>0</v>
      </c>
      <c r="AG70" s="346">
        <v>0</v>
      </c>
      <c r="AH70" s="346">
        <v>0</v>
      </c>
    </row>
    <row r="71" spans="1:34" ht="24.75" customHeight="1" x14ac:dyDescent="0.2">
      <c r="A71" s="351" t="s">
        <v>1027</v>
      </c>
      <c r="B71" s="352" t="s">
        <v>1028</v>
      </c>
      <c r="C71" s="353" t="s">
        <v>1029</v>
      </c>
      <c r="D71" s="340" t="s">
        <v>893</v>
      </c>
      <c r="E71" s="346">
        <v>0.4</v>
      </c>
      <c r="F71" s="346">
        <v>0</v>
      </c>
      <c r="G71" s="346">
        <v>0</v>
      </c>
      <c r="H71" s="346">
        <v>0</v>
      </c>
      <c r="I71" s="346">
        <v>0</v>
      </c>
      <c r="J71" s="346">
        <f t="shared" ref="J71" si="25">O71+T71+Y71+AD71</f>
        <v>0.4</v>
      </c>
      <c r="K71" s="346">
        <f t="shared" ref="K71" si="26">P71+U71+Z71+AE71</f>
        <v>0</v>
      </c>
      <c r="L71" s="346">
        <f t="shared" ref="L71" si="27">Q71+V71+AA71+AF71</f>
        <v>0</v>
      </c>
      <c r="M71" s="346">
        <f t="shared" ref="M71" si="28">R71+W71+AB71+AG71</f>
        <v>0</v>
      </c>
      <c r="N71" s="346">
        <f t="shared" ref="N71" si="29">S71+X71+AC71+AH71</f>
        <v>0</v>
      </c>
      <c r="O71" s="346">
        <v>0</v>
      </c>
      <c r="P71" s="346">
        <v>0</v>
      </c>
      <c r="Q71" s="346">
        <v>0</v>
      </c>
      <c r="R71" s="346">
        <v>0</v>
      </c>
      <c r="S71" s="346">
        <v>0</v>
      </c>
      <c r="T71" s="346">
        <v>0.4</v>
      </c>
      <c r="U71" s="346">
        <v>0</v>
      </c>
      <c r="V71" s="346">
        <v>0</v>
      </c>
      <c r="W71" s="346">
        <v>0</v>
      </c>
      <c r="X71" s="346">
        <v>0</v>
      </c>
      <c r="Y71" s="346">
        <v>0</v>
      </c>
      <c r="Z71" s="346">
        <v>0</v>
      </c>
      <c r="AA71" s="346">
        <v>0</v>
      </c>
      <c r="AB71" s="346">
        <v>0</v>
      </c>
      <c r="AC71" s="346">
        <v>0</v>
      </c>
      <c r="AD71" s="346">
        <v>0</v>
      </c>
      <c r="AE71" s="346">
        <v>0</v>
      </c>
      <c r="AF71" s="346">
        <v>0</v>
      </c>
      <c r="AG71" s="346">
        <v>0</v>
      </c>
      <c r="AH71" s="346">
        <v>0</v>
      </c>
    </row>
    <row r="72" spans="1:34" s="345" customFormat="1" ht="13.5" customHeight="1" x14ac:dyDescent="0.2">
      <c r="A72" s="349" t="s">
        <v>132</v>
      </c>
      <c r="B72" s="342" t="s">
        <v>880</v>
      </c>
      <c r="C72" s="341" t="s">
        <v>862</v>
      </c>
      <c r="D72" s="343" t="s">
        <v>893</v>
      </c>
      <c r="E72" s="344">
        <f>E73</f>
        <v>0</v>
      </c>
      <c r="F72" s="344">
        <f t="shared" ref="F72:AH72" si="30">F73</f>
        <v>0</v>
      </c>
      <c r="G72" s="344">
        <f t="shared" si="30"/>
        <v>50.213000000000008</v>
      </c>
      <c r="H72" s="344">
        <f t="shared" si="30"/>
        <v>0</v>
      </c>
      <c r="I72" s="344">
        <f t="shared" si="30"/>
        <v>0</v>
      </c>
      <c r="J72" s="344">
        <f t="shared" si="30"/>
        <v>0</v>
      </c>
      <c r="K72" s="344">
        <f t="shared" si="30"/>
        <v>0</v>
      </c>
      <c r="L72" s="344">
        <f t="shared" si="30"/>
        <v>1.6179999999999999</v>
      </c>
      <c r="M72" s="344">
        <f t="shared" si="30"/>
        <v>0</v>
      </c>
      <c r="N72" s="344">
        <f t="shared" si="30"/>
        <v>0</v>
      </c>
      <c r="O72" s="344">
        <f t="shared" si="30"/>
        <v>0</v>
      </c>
      <c r="P72" s="344">
        <f t="shared" si="30"/>
        <v>0</v>
      </c>
      <c r="Q72" s="344">
        <f t="shared" si="30"/>
        <v>1.1419999999999999</v>
      </c>
      <c r="R72" s="344">
        <f t="shared" si="30"/>
        <v>0</v>
      </c>
      <c r="S72" s="344">
        <f t="shared" si="30"/>
        <v>0</v>
      </c>
      <c r="T72" s="344">
        <f t="shared" si="30"/>
        <v>0</v>
      </c>
      <c r="U72" s="344">
        <f t="shared" si="30"/>
        <v>0</v>
      </c>
      <c r="V72" s="344">
        <f t="shared" si="30"/>
        <v>0.47599999999999998</v>
      </c>
      <c r="W72" s="344">
        <f t="shared" si="30"/>
        <v>0</v>
      </c>
      <c r="X72" s="344">
        <f t="shared" si="30"/>
        <v>0</v>
      </c>
      <c r="Y72" s="344">
        <f t="shared" si="30"/>
        <v>0</v>
      </c>
      <c r="Z72" s="344">
        <f t="shared" si="30"/>
        <v>0</v>
      </c>
      <c r="AA72" s="344">
        <f t="shared" si="30"/>
        <v>0</v>
      </c>
      <c r="AB72" s="344">
        <f t="shared" si="30"/>
        <v>0</v>
      </c>
      <c r="AC72" s="344">
        <f t="shared" si="30"/>
        <v>0</v>
      </c>
      <c r="AD72" s="344">
        <f t="shared" si="30"/>
        <v>0</v>
      </c>
      <c r="AE72" s="344">
        <f t="shared" si="30"/>
        <v>0</v>
      </c>
      <c r="AF72" s="344">
        <f t="shared" si="30"/>
        <v>0</v>
      </c>
      <c r="AG72" s="344">
        <f t="shared" si="30"/>
        <v>0</v>
      </c>
      <c r="AH72" s="344">
        <f t="shared" si="30"/>
        <v>0</v>
      </c>
    </row>
    <row r="73" spans="1:34" s="345" customFormat="1" ht="15" customHeight="1" x14ac:dyDescent="0.2">
      <c r="A73" s="349" t="s">
        <v>881</v>
      </c>
      <c r="B73" s="342" t="s">
        <v>882</v>
      </c>
      <c r="C73" s="341" t="s">
        <v>862</v>
      </c>
      <c r="D73" s="343" t="s">
        <v>893</v>
      </c>
      <c r="E73" s="344">
        <f>SUM(E74:E92)</f>
        <v>0</v>
      </c>
      <c r="F73" s="344">
        <f t="shared" ref="F73:AH73" si="31">SUM(F74:F92)</f>
        <v>0</v>
      </c>
      <c r="G73" s="344">
        <f t="shared" si="31"/>
        <v>50.213000000000008</v>
      </c>
      <c r="H73" s="344">
        <f t="shared" si="31"/>
        <v>0</v>
      </c>
      <c r="I73" s="344">
        <f t="shared" si="31"/>
        <v>0</v>
      </c>
      <c r="J73" s="344">
        <f t="shared" si="31"/>
        <v>0</v>
      </c>
      <c r="K73" s="344">
        <f t="shared" si="31"/>
        <v>0</v>
      </c>
      <c r="L73" s="344">
        <f t="shared" si="31"/>
        <v>1.6179999999999999</v>
      </c>
      <c r="M73" s="344">
        <f t="shared" si="31"/>
        <v>0</v>
      </c>
      <c r="N73" s="344">
        <f t="shared" si="31"/>
        <v>0</v>
      </c>
      <c r="O73" s="344">
        <f t="shared" si="31"/>
        <v>0</v>
      </c>
      <c r="P73" s="344">
        <f t="shared" si="31"/>
        <v>0</v>
      </c>
      <c r="Q73" s="344">
        <f t="shared" si="31"/>
        <v>1.1419999999999999</v>
      </c>
      <c r="R73" s="344">
        <f t="shared" si="31"/>
        <v>0</v>
      </c>
      <c r="S73" s="344">
        <f t="shared" si="31"/>
        <v>0</v>
      </c>
      <c r="T73" s="344">
        <f t="shared" si="31"/>
        <v>0</v>
      </c>
      <c r="U73" s="344">
        <f t="shared" si="31"/>
        <v>0</v>
      </c>
      <c r="V73" s="344">
        <f t="shared" si="31"/>
        <v>0.47599999999999998</v>
      </c>
      <c r="W73" s="344">
        <f t="shared" si="31"/>
        <v>0</v>
      </c>
      <c r="X73" s="344">
        <f t="shared" si="31"/>
        <v>0</v>
      </c>
      <c r="Y73" s="344">
        <f t="shared" si="31"/>
        <v>0</v>
      </c>
      <c r="Z73" s="344">
        <f t="shared" si="31"/>
        <v>0</v>
      </c>
      <c r="AA73" s="344">
        <f t="shared" si="31"/>
        <v>0</v>
      </c>
      <c r="AB73" s="344">
        <f t="shared" si="31"/>
        <v>0</v>
      </c>
      <c r="AC73" s="344">
        <f t="shared" si="31"/>
        <v>0</v>
      </c>
      <c r="AD73" s="344">
        <f t="shared" si="31"/>
        <v>0</v>
      </c>
      <c r="AE73" s="344">
        <f t="shared" si="31"/>
        <v>0</v>
      </c>
      <c r="AF73" s="344">
        <f t="shared" si="31"/>
        <v>0</v>
      </c>
      <c r="AG73" s="344">
        <f t="shared" si="31"/>
        <v>0</v>
      </c>
      <c r="AH73" s="344">
        <f t="shared" si="31"/>
        <v>0</v>
      </c>
    </row>
    <row r="74" spans="1:34" ht="31.5" customHeight="1" x14ac:dyDescent="0.2">
      <c r="A74" s="351" t="s">
        <v>1030</v>
      </c>
      <c r="B74" s="352" t="s">
        <v>1031</v>
      </c>
      <c r="C74" s="348" t="s">
        <v>1032</v>
      </c>
      <c r="D74" s="340" t="s">
        <v>893</v>
      </c>
      <c r="E74" s="346">
        <v>0</v>
      </c>
      <c r="F74" s="346">
        <v>0</v>
      </c>
      <c r="G74" s="346">
        <v>0.628</v>
      </c>
      <c r="H74" s="346">
        <v>0</v>
      </c>
      <c r="I74" s="346">
        <v>0</v>
      </c>
      <c r="J74" s="346">
        <f t="shared" ref="J74:J81" si="32">O74+T74+Y74+AD74</f>
        <v>0</v>
      </c>
      <c r="K74" s="346">
        <f t="shared" ref="K74:K81" si="33">P74+U74+Z74+AE74</f>
        <v>0</v>
      </c>
      <c r="L74" s="346">
        <f t="shared" ref="L74:L81" si="34">Q74+V74+AA74+AF74</f>
        <v>0</v>
      </c>
      <c r="M74" s="346">
        <f t="shared" ref="M74:M81" si="35">R74+W74+AB74+AG74</f>
        <v>0</v>
      </c>
      <c r="N74" s="346">
        <f t="shared" ref="N74:N81" si="36">S74+X74+AC74+AH74</f>
        <v>0</v>
      </c>
      <c r="O74" s="346">
        <v>0</v>
      </c>
      <c r="P74" s="346">
        <v>0</v>
      </c>
      <c r="Q74" s="346">
        <v>0</v>
      </c>
      <c r="R74" s="346">
        <v>0</v>
      </c>
      <c r="S74" s="346">
        <v>0</v>
      </c>
      <c r="T74" s="346">
        <v>0</v>
      </c>
      <c r="U74" s="346">
        <v>0</v>
      </c>
      <c r="V74" s="346">
        <v>0</v>
      </c>
      <c r="W74" s="346">
        <v>0</v>
      </c>
      <c r="X74" s="346">
        <v>0</v>
      </c>
      <c r="Y74" s="346">
        <v>0</v>
      </c>
      <c r="Z74" s="346">
        <v>0</v>
      </c>
      <c r="AA74" s="346">
        <v>0</v>
      </c>
      <c r="AB74" s="346">
        <v>0</v>
      </c>
      <c r="AC74" s="346">
        <v>0</v>
      </c>
      <c r="AD74" s="346">
        <v>0</v>
      </c>
      <c r="AE74" s="346">
        <v>0</v>
      </c>
      <c r="AF74" s="346">
        <v>0</v>
      </c>
      <c r="AG74" s="346">
        <v>0</v>
      </c>
      <c r="AH74" s="346">
        <v>0</v>
      </c>
    </row>
    <row r="75" spans="1:34" ht="31.5" customHeight="1" x14ac:dyDescent="0.2">
      <c r="A75" s="351" t="s">
        <v>920</v>
      </c>
      <c r="B75" s="352" t="s">
        <v>1033</v>
      </c>
      <c r="C75" s="348" t="s">
        <v>1034</v>
      </c>
      <c r="D75" s="340" t="s">
        <v>893</v>
      </c>
      <c r="E75" s="346">
        <v>0</v>
      </c>
      <c r="F75" s="346">
        <v>0</v>
      </c>
      <c r="G75" s="346">
        <v>1.52</v>
      </c>
      <c r="H75" s="346">
        <v>0</v>
      </c>
      <c r="I75" s="346">
        <v>0</v>
      </c>
      <c r="J75" s="346">
        <f t="shared" si="32"/>
        <v>0</v>
      </c>
      <c r="K75" s="346">
        <f t="shared" si="33"/>
        <v>0</v>
      </c>
      <c r="L75" s="346">
        <f t="shared" si="34"/>
        <v>0</v>
      </c>
      <c r="M75" s="346">
        <f t="shared" si="35"/>
        <v>0</v>
      </c>
      <c r="N75" s="346">
        <f t="shared" si="36"/>
        <v>0</v>
      </c>
      <c r="O75" s="346">
        <v>0</v>
      </c>
      <c r="P75" s="346">
        <v>0</v>
      </c>
      <c r="Q75" s="346">
        <v>0</v>
      </c>
      <c r="R75" s="346">
        <v>0</v>
      </c>
      <c r="S75" s="346">
        <v>0</v>
      </c>
      <c r="T75" s="346">
        <v>0</v>
      </c>
      <c r="U75" s="346">
        <v>0</v>
      </c>
      <c r="V75" s="346">
        <v>0</v>
      </c>
      <c r="W75" s="346">
        <v>0</v>
      </c>
      <c r="X75" s="346">
        <v>0</v>
      </c>
      <c r="Y75" s="346">
        <v>0</v>
      </c>
      <c r="Z75" s="346">
        <v>0</v>
      </c>
      <c r="AA75" s="346">
        <v>0</v>
      </c>
      <c r="AB75" s="346">
        <v>0</v>
      </c>
      <c r="AC75" s="346">
        <v>0</v>
      </c>
      <c r="AD75" s="346">
        <v>0</v>
      </c>
      <c r="AE75" s="346">
        <v>0</v>
      </c>
      <c r="AF75" s="346">
        <v>0</v>
      </c>
      <c r="AG75" s="346">
        <v>0</v>
      </c>
      <c r="AH75" s="346">
        <v>0</v>
      </c>
    </row>
    <row r="76" spans="1:34" ht="31.5" customHeight="1" x14ac:dyDescent="0.2">
      <c r="A76" s="351" t="s">
        <v>921</v>
      </c>
      <c r="B76" s="352" t="s">
        <v>1035</v>
      </c>
      <c r="C76" s="348" t="s">
        <v>1036</v>
      </c>
      <c r="D76" s="340" t="s">
        <v>893</v>
      </c>
      <c r="E76" s="346">
        <v>0</v>
      </c>
      <c r="F76" s="346">
        <v>0</v>
      </c>
      <c r="G76" s="346">
        <v>1.42</v>
      </c>
      <c r="H76" s="346">
        <v>0</v>
      </c>
      <c r="I76" s="346">
        <v>0</v>
      </c>
      <c r="J76" s="346">
        <f t="shared" si="32"/>
        <v>0</v>
      </c>
      <c r="K76" s="346">
        <f t="shared" si="33"/>
        <v>0</v>
      </c>
      <c r="L76" s="346">
        <f t="shared" si="34"/>
        <v>0</v>
      </c>
      <c r="M76" s="346">
        <f t="shared" si="35"/>
        <v>0</v>
      </c>
      <c r="N76" s="346">
        <f t="shared" si="36"/>
        <v>0</v>
      </c>
      <c r="O76" s="346">
        <v>0</v>
      </c>
      <c r="P76" s="346">
        <v>0</v>
      </c>
      <c r="Q76" s="346">
        <v>0</v>
      </c>
      <c r="R76" s="346">
        <v>0</v>
      </c>
      <c r="S76" s="346">
        <v>0</v>
      </c>
      <c r="T76" s="346">
        <v>0</v>
      </c>
      <c r="U76" s="346">
        <v>0</v>
      </c>
      <c r="V76" s="346">
        <v>0</v>
      </c>
      <c r="W76" s="346">
        <v>0</v>
      </c>
      <c r="X76" s="346">
        <v>0</v>
      </c>
      <c r="Y76" s="346">
        <v>0</v>
      </c>
      <c r="Z76" s="346">
        <v>0</v>
      </c>
      <c r="AA76" s="346">
        <v>0</v>
      </c>
      <c r="AB76" s="346">
        <v>0</v>
      </c>
      <c r="AC76" s="346">
        <v>0</v>
      </c>
      <c r="AD76" s="346">
        <v>0</v>
      </c>
      <c r="AE76" s="346">
        <v>0</v>
      </c>
      <c r="AF76" s="346">
        <v>0</v>
      </c>
      <c r="AG76" s="346">
        <v>0</v>
      </c>
      <c r="AH76" s="346">
        <v>0</v>
      </c>
    </row>
    <row r="77" spans="1:34" ht="31.5" customHeight="1" x14ac:dyDescent="0.2">
      <c r="A77" s="351" t="s">
        <v>922</v>
      </c>
      <c r="B77" s="352" t="s">
        <v>1037</v>
      </c>
      <c r="C77" s="348" t="s">
        <v>1038</v>
      </c>
      <c r="D77" s="340" t="s">
        <v>893</v>
      </c>
      <c r="E77" s="346">
        <v>0</v>
      </c>
      <c r="F77" s="346">
        <v>0</v>
      </c>
      <c r="G77" s="346">
        <v>2.83</v>
      </c>
      <c r="H77" s="346">
        <v>0</v>
      </c>
      <c r="I77" s="346">
        <v>0</v>
      </c>
      <c r="J77" s="346">
        <f t="shared" si="32"/>
        <v>0</v>
      </c>
      <c r="K77" s="346">
        <f t="shared" si="33"/>
        <v>0</v>
      </c>
      <c r="L77" s="346">
        <f t="shared" si="34"/>
        <v>0</v>
      </c>
      <c r="M77" s="346">
        <f t="shared" si="35"/>
        <v>0</v>
      </c>
      <c r="N77" s="346">
        <f t="shared" si="36"/>
        <v>0</v>
      </c>
      <c r="O77" s="346">
        <v>0</v>
      </c>
      <c r="P77" s="346">
        <v>0</v>
      </c>
      <c r="Q77" s="346">
        <v>0</v>
      </c>
      <c r="R77" s="346">
        <v>0</v>
      </c>
      <c r="S77" s="346">
        <v>0</v>
      </c>
      <c r="T77" s="346">
        <v>0</v>
      </c>
      <c r="U77" s="346">
        <v>0</v>
      </c>
      <c r="V77" s="346">
        <v>0</v>
      </c>
      <c r="W77" s="346">
        <v>0</v>
      </c>
      <c r="X77" s="346">
        <v>0</v>
      </c>
      <c r="Y77" s="346">
        <v>0</v>
      </c>
      <c r="Z77" s="346">
        <v>0</v>
      </c>
      <c r="AA77" s="346">
        <v>0</v>
      </c>
      <c r="AB77" s="346">
        <v>0</v>
      </c>
      <c r="AC77" s="346">
        <v>0</v>
      </c>
      <c r="AD77" s="346">
        <v>0</v>
      </c>
      <c r="AE77" s="346">
        <v>0</v>
      </c>
      <c r="AF77" s="346">
        <v>0</v>
      </c>
      <c r="AG77" s="346">
        <v>0</v>
      </c>
      <c r="AH77" s="346">
        <v>0</v>
      </c>
    </row>
    <row r="78" spans="1:34" ht="31.5" customHeight="1" x14ac:dyDescent="0.2">
      <c r="A78" s="351" t="s">
        <v>923</v>
      </c>
      <c r="B78" s="352" t="s">
        <v>1039</v>
      </c>
      <c r="C78" s="348" t="s">
        <v>1040</v>
      </c>
      <c r="D78" s="340" t="s">
        <v>893</v>
      </c>
      <c r="E78" s="346">
        <v>0</v>
      </c>
      <c r="F78" s="346">
        <v>0</v>
      </c>
      <c r="G78" s="346">
        <v>1.37</v>
      </c>
      <c r="H78" s="346">
        <v>0</v>
      </c>
      <c r="I78" s="346">
        <v>0</v>
      </c>
      <c r="J78" s="346">
        <f t="shared" si="32"/>
        <v>0</v>
      </c>
      <c r="K78" s="346">
        <f t="shared" si="33"/>
        <v>0</v>
      </c>
      <c r="L78" s="346">
        <f t="shared" si="34"/>
        <v>0</v>
      </c>
      <c r="M78" s="346">
        <f t="shared" si="35"/>
        <v>0</v>
      </c>
      <c r="N78" s="346">
        <f t="shared" si="36"/>
        <v>0</v>
      </c>
      <c r="O78" s="346">
        <v>0</v>
      </c>
      <c r="P78" s="346">
        <v>0</v>
      </c>
      <c r="Q78" s="346">
        <v>0</v>
      </c>
      <c r="R78" s="346">
        <v>0</v>
      </c>
      <c r="S78" s="346">
        <v>0</v>
      </c>
      <c r="T78" s="346">
        <v>0</v>
      </c>
      <c r="U78" s="346">
        <v>0</v>
      </c>
      <c r="V78" s="346">
        <v>0</v>
      </c>
      <c r="W78" s="346">
        <v>0</v>
      </c>
      <c r="X78" s="346">
        <v>0</v>
      </c>
      <c r="Y78" s="346">
        <v>0</v>
      </c>
      <c r="Z78" s="346">
        <v>0</v>
      </c>
      <c r="AA78" s="346">
        <v>0</v>
      </c>
      <c r="AB78" s="346">
        <v>0</v>
      </c>
      <c r="AC78" s="346">
        <v>0</v>
      </c>
      <c r="AD78" s="346">
        <v>0</v>
      </c>
      <c r="AE78" s="346">
        <v>0</v>
      </c>
      <c r="AF78" s="346">
        <v>0</v>
      </c>
      <c r="AG78" s="346">
        <v>0</v>
      </c>
      <c r="AH78" s="346">
        <v>0</v>
      </c>
    </row>
    <row r="79" spans="1:34" ht="31.5" customHeight="1" x14ac:dyDescent="0.2">
      <c r="A79" s="351" t="s">
        <v>924</v>
      </c>
      <c r="B79" s="352" t="s">
        <v>1041</v>
      </c>
      <c r="C79" s="348" t="s">
        <v>1042</v>
      </c>
      <c r="D79" s="340" t="s">
        <v>893</v>
      </c>
      <c r="E79" s="346">
        <v>0</v>
      </c>
      <c r="F79" s="346">
        <v>0</v>
      </c>
      <c r="G79" s="346">
        <v>1.1399999999999999</v>
      </c>
      <c r="H79" s="346">
        <v>0</v>
      </c>
      <c r="I79" s="346">
        <v>0</v>
      </c>
      <c r="J79" s="346">
        <f t="shared" si="32"/>
        <v>0</v>
      </c>
      <c r="K79" s="346">
        <f t="shared" si="33"/>
        <v>0</v>
      </c>
      <c r="L79" s="346">
        <f t="shared" si="34"/>
        <v>0</v>
      </c>
      <c r="M79" s="346">
        <f t="shared" si="35"/>
        <v>0</v>
      </c>
      <c r="N79" s="346">
        <f t="shared" si="36"/>
        <v>0</v>
      </c>
      <c r="O79" s="346">
        <v>0</v>
      </c>
      <c r="P79" s="346">
        <v>0</v>
      </c>
      <c r="Q79" s="346">
        <v>0</v>
      </c>
      <c r="R79" s="346">
        <v>0</v>
      </c>
      <c r="S79" s="346">
        <v>0</v>
      </c>
      <c r="T79" s="346">
        <v>0</v>
      </c>
      <c r="U79" s="346">
        <v>0</v>
      </c>
      <c r="V79" s="346">
        <v>0</v>
      </c>
      <c r="W79" s="346">
        <v>0</v>
      </c>
      <c r="X79" s="346">
        <v>0</v>
      </c>
      <c r="Y79" s="346">
        <v>0</v>
      </c>
      <c r="Z79" s="346">
        <v>0</v>
      </c>
      <c r="AA79" s="346">
        <v>0</v>
      </c>
      <c r="AB79" s="346">
        <v>0</v>
      </c>
      <c r="AC79" s="346">
        <v>0</v>
      </c>
      <c r="AD79" s="346">
        <v>0</v>
      </c>
      <c r="AE79" s="346">
        <v>0</v>
      </c>
      <c r="AF79" s="346">
        <v>0</v>
      </c>
      <c r="AG79" s="346">
        <v>0</v>
      </c>
      <c r="AH79" s="346">
        <v>0</v>
      </c>
    </row>
    <row r="80" spans="1:34" ht="31.5" customHeight="1" x14ac:dyDescent="0.2">
      <c r="A80" s="351" t="s">
        <v>925</v>
      </c>
      <c r="B80" s="352" t="s">
        <v>1043</v>
      </c>
      <c r="C80" s="348" t="s">
        <v>1044</v>
      </c>
      <c r="D80" s="340" t="s">
        <v>893</v>
      </c>
      <c r="E80" s="346">
        <v>0</v>
      </c>
      <c r="F80" s="346">
        <v>0</v>
      </c>
      <c r="G80" s="346">
        <v>0.92</v>
      </c>
      <c r="H80" s="346">
        <v>0</v>
      </c>
      <c r="I80" s="346">
        <v>0</v>
      </c>
      <c r="J80" s="346">
        <f t="shared" si="32"/>
        <v>0</v>
      </c>
      <c r="K80" s="346">
        <f t="shared" si="33"/>
        <v>0</v>
      </c>
      <c r="L80" s="346">
        <f t="shared" si="34"/>
        <v>0</v>
      </c>
      <c r="M80" s="346">
        <f t="shared" si="35"/>
        <v>0</v>
      </c>
      <c r="N80" s="346">
        <f t="shared" si="36"/>
        <v>0</v>
      </c>
      <c r="O80" s="346">
        <v>0</v>
      </c>
      <c r="P80" s="346">
        <v>0</v>
      </c>
      <c r="Q80" s="346">
        <v>0</v>
      </c>
      <c r="R80" s="346">
        <v>0</v>
      </c>
      <c r="S80" s="346">
        <v>0</v>
      </c>
      <c r="T80" s="346">
        <v>0</v>
      </c>
      <c r="U80" s="346">
        <v>0</v>
      </c>
      <c r="V80" s="346">
        <v>0</v>
      </c>
      <c r="W80" s="346">
        <v>0</v>
      </c>
      <c r="X80" s="346">
        <v>0</v>
      </c>
      <c r="Y80" s="346">
        <v>0</v>
      </c>
      <c r="Z80" s="346">
        <v>0</v>
      </c>
      <c r="AA80" s="346">
        <v>0</v>
      </c>
      <c r="AB80" s="346">
        <v>0</v>
      </c>
      <c r="AC80" s="346">
        <v>0</v>
      </c>
      <c r="AD80" s="346">
        <v>0</v>
      </c>
      <c r="AE80" s="346">
        <v>0</v>
      </c>
      <c r="AF80" s="346">
        <v>0</v>
      </c>
      <c r="AG80" s="346">
        <v>0</v>
      </c>
      <c r="AH80" s="346">
        <v>0</v>
      </c>
    </row>
    <row r="81" spans="1:34" ht="31.5" customHeight="1" x14ac:dyDescent="0.2">
      <c r="A81" s="351" t="s">
        <v>926</v>
      </c>
      <c r="B81" s="354" t="s">
        <v>1045</v>
      </c>
      <c r="C81" s="351" t="s">
        <v>1046</v>
      </c>
      <c r="D81" s="340" t="s">
        <v>893</v>
      </c>
      <c r="E81" s="355">
        <v>0</v>
      </c>
      <c r="F81" s="355">
        <v>0</v>
      </c>
      <c r="G81" s="355">
        <v>0.88500000000000001</v>
      </c>
      <c r="H81" s="355">
        <v>0</v>
      </c>
      <c r="I81" s="355">
        <v>0</v>
      </c>
      <c r="J81" s="355">
        <f t="shared" si="32"/>
        <v>0</v>
      </c>
      <c r="K81" s="355">
        <f t="shared" si="33"/>
        <v>0</v>
      </c>
      <c r="L81" s="355">
        <f t="shared" si="34"/>
        <v>0</v>
      </c>
      <c r="M81" s="355">
        <f t="shared" si="35"/>
        <v>0</v>
      </c>
      <c r="N81" s="355">
        <f t="shared" si="36"/>
        <v>0</v>
      </c>
      <c r="O81" s="355">
        <v>0</v>
      </c>
      <c r="P81" s="355">
        <v>0</v>
      </c>
      <c r="Q81" s="355">
        <v>0</v>
      </c>
      <c r="R81" s="355">
        <v>0</v>
      </c>
      <c r="S81" s="355">
        <v>0</v>
      </c>
      <c r="T81" s="355">
        <v>0</v>
      </c>
      <c r="U81" s="355">
        <v>0</v>
      </c>
      <c r="V81" s="355">
        <v>0</v>
      </c>
      <c r="W81" s="355">
        <v>0</v>
      </c>
      <c r="X81" s="355">
        <v>0</v>
      </c>
      <c r="Y81" s="355">
        <v>0</v>
      </c>
      <c r="Z81" s="355">
        <v>0</v>
      </c>
      <c r="AA81" s="355">
        <v>0</v>
      </c>
      <c r="AB81" s="355">
        <v>0</v>
      </c>
      <c r="AC81" s="355">
        <v>0</v>
      </c>
      <c r="AD81" s="355">
        <v>0</v>
      </c>
      <c r="AE81" s="355">
        <v>0</v>
      </c>
      <c r="AF81" s="355">
        <v>0</v>
      </c>
      <c r="AG81" s="355">
        <v>0</v>
      </c>
      <c r="AH81" s="355">
        <v>0</v>
      </c>
    </row>
    <row r="82" spans="1:34" ht="31.5" customHeight="1" x14ac:dyDescent="0.2">
      <c r="A82" s="351" t="s">
        <v>927</v>
      </c>
      <c r="B82" s="354" t="s">
        <v>1047</v>
      </c>
      <c r="C82" s="351" t="s">
        <v>1048</v>
      </c>
      <c r="D82" s="340" t="s">
        <v>893</v>
      </c>
      <c r="E82" s="355">
        <v>0</v>
      </c>
      <c r="F82" s="355">
        <v>0</v>
      </c>
      <c r="G82" s="355">
        <v>4.4000000000000004</v>
      </c>
      <c r="H82" s="355">
        <v>0</v>
      </c>
      <c r="I82" s="355">
        <v>0</v>
      </c>
      <c r="J82" s="355">
        <f t="shared" ref="J82:J92" si="37">O82+T82+Y82+AD82</f>
        <v>0</v>
      </c>
      <c r="K82" s="355">
        <f t="shared" ref="K82:K92" si="38">P82+U82+Z82+AE82</f>
        <v>0</v>
      </c>
      <c r="L82" s="355">
        <f t="shared" ref="L82:L92" si="39">Q82+V82+AA82+AF82</f>
        <v>0</v>
      </c>
      <c r="M82" s="355">
        <f t="shared" ref="M82:M92" si="40">R82+W82+AB82+AG82</f>
        <v>0</v>
      </c>
      <c r="N82" s="355">
        <f t="shared" ref="N82:N92" si="41">S82+X82+AC82+AH82</f>
        <v>0</v>
      </c>
      <c r="O82" s="355">
        <v>0</v>
      </c>
      <c r="P82" s="355">
        <v>0</v>
      </c>
      <c r="Q82" s="355">
        <v>0</v>
      </c>
      <c r="R82" s="355">
        <v>0</v>
      </c>
      <c r="S82" s="355">
        <v>0</v>
      </c>
      <c r="T82" s="355">
        <v>0</v>
      </c>
      <c r="U82" s="355">
        <v>0</v>
      </c>
      <c r="V82" s="355">
        <v>0</v>
      </c>
      <c r="W82" s="355">
        <v>0</v>
      </c>
      <c r="X82" s="355">
        <v>0</v>
      </c>
      <c r="Y82" s="355">
        <v>0</v>
      </c>
      <c r="Z82" s="355">
        <v>0</v>
      </c>
      <c r="AA82" s="355">
        <v>0</v>
      </c>
      <c r="AB82" s="355">
        <v>0</v>
      </c>
      <c r="AC82" s="355">
        <v>0</v>
      </c>
      <c r="AD82" s="355">
        <v>0</v>
      </c>
      <c r="AE82" s="355">
        <v>0</v>
      </c>
      <c r="AF82" s="355">
        <v>0</v>
      </c>
      <c r="AG82" s="355">
        <v>0</v>
      </c>
      <c r="AH82" s="355">
        <v>0</v>
      </c>
    </row>
    <row r="83" spans="1:34" ht="31.5" customHeight="1" x14ac:dyDescent="0.2">
      <c r="A83" s="351" t="s">
        <v>928</v>
      </c>
      <c r="B83" s="354" t="s">
        <v>1049</v>
      </c>
      <c r="C83" s="351" t="s">
        <v>1050</v>
      </c>
      <c r="D83" s="340" t="s">
        <v>893</v>
      </c>
      <c r="E83" s="355">
        <v>0</v>
      </c>
      <c r="F83" s="355">
        <v>0</v>
      </c>
      <c r="G83" s="355">
        <v>4.04</v>
      </c>
      <c r="H83" s="355">
        <v>0</v>
      </c>
      <c r="I83" s="355">
        <v>0</v>
      </c>
      <c r="J83" s="355">
        <f t="shared" si="37"/>
        <v>0</v>
      </c>
      <c r="K83" s="355">
        <f t="shared" si="38"/>
        <v>0</v>
      </c>
      <c r="L83" s="355">
        <f t="shared" si="39"/>
        <v>0</v>
      </c>
      <c r="M83" s="355">
        <f t="shared" si="40"/>
        <v>0</v>
      </c>
      <c r="N83" s="355">
        <f t="shared" si="41"/>
        <v>0</v>
      </c>
      <c r="O83" s="355">
        <v>0</v>
      </c>
      <c r="P83" s="355">
        <v>0</v>
      </c>
      <c r="Q83" s="355">
        <v>0</v>
      </c>
      <c r="R83" s="355">
        <v>0</v>
      </c>
      <c r="S83" s="355">
        <v>0</v>
      </c>
      <c r="T83" s="355">
        <v>0</v>
      </c>
      <c r="U83" s="355">
        <v>0</v>
      </c>
      <c r="V83" s="355">
        <v>0</v>
      </c>
      <c r="W83" s="355">
        <v>0</v>
      </c>
      <c r="X83" s="355">
        <v>0</v>
      </c>
      <c r="Y83" s="355">
        <v>0</v>
      </c>
      <c r="Z83" s="355">
        <v>0</v>
      </c>
      <c r="AA83" s="355">
        <v>0</v>
      </c>
      <c r="AB83" s="355">
        <v>0</v>
      </c>
      <c r="AC83" s="355">
        <v>0</v>
      </c>
      <c r="AD83" s="355">
        <v>0</v>
      </c>
      <c r="AE83" s="355">
        <v>0</v>
      </c>
      <c r="AF83" s="355">
        <v>0</v>
      </c>
      <c r="AG83" s="355">
        <v>0</v>
      </c>
      <c r="AH83" s="355">
        <v>0</v>
      </c>
    </row>
    <row r="84" spans="1:34" ht="31.5" customHeight="1" x14ac:dyDescent="0.2">
      <c r="A84" s="351" t="s">
        <v>1051</v>
      </c>
      <c r="B84" s="354" t="s">
        <v>1052</v>
      </c>
      <c r="C84" s="351" t="s">
        <v>1053</v>
      </c>
      <c r="D84" s="340" t="s">
        <v>893</v>
      </c>
      <c r="E84" s="355">
        <v>0</v>
      </c>
      <c r="F84" s="355">
        <v>0</v>
      </c>
      <c r="G84" s="355">
        <v>1.83</v>
      </c>
      <c r="H84" s="355">
        <v>0</v>
      </c>
      <c r="I84" s="355">
        <v>0</v>
      </c>
      <c r="J84" s="355">
        <f t="shared" si="37"/>
        <v>0</v>
      </c>
      <c r="K84" s="355">
        <f t="shared" si="38"/>
        <v>0</v>
      </c>
      <c r="L84" s="355">
        <f t="shared" si="39"/>
        <v>0</v>
      </c>
      <c r="M84" s="355">
        <f t="shared" si="40"/>
        <v>0</v>
      </c>
      <c r="N84" s="355">
        <f t="shared" si="41"/>
        <v>0</v>
      </c>
      <c r="O84" s="355">
        <v>0</v>
      </c>
      <c r="P84" s="355">
        <v>0</v>
      </c>
      <c r="Q84" s="355">
        <v>0</v>
      </c>
      <c r="R84" s="355">
        <v>0</v>
      </c>
      <c r="S84" s="355">
        <v>0</v>
      </c>
      <c r="T84" s="355">
        <v>0</v>
      </c>
      <c r="U84" s="355">
        <v>0</v>
      </c>
      <c r="V84" s="355">
        <v>0</v>
      </c>
      <c r="W84" s="355">
        <v>0</v>
      </c>
      <c r="X84" s="355">
        <v>0</v>
      </c>
      <c r="Y84" s="355">
        <v>0</v>
      </c>
      <c r="Z84" s="355">
        <v>0</v>
      </c>
      <c r="AA84" s="355">
        <v>0</v>
      </c>
      <c r="AB84" s="355">
        <v>0</v>
      </c>
      <c r="AC84" s="355">
        <v>0</v>
      </c>
      <c r="AD84" s="355">
        <v>0</v>
      </c>
      <c r="AE84" s="355">
        <v>0</v>
      </c>
      <c r="AF84" s="355">
        <v>0</v>
      </c>
      <c r="AG84" s="355">
        <v>0</v>
      </c>
      <c r="AH84" s="355">
        <v>0</v>
      </c>
    </row>
    <row r="85" spans="1:34" ht="31.5" customHeight="1" x14ac:dyDescent="0.2">
      <c r="A85" s="351" t="s">
        <v>1054</v>
      </c>
      <c r="B85" s="354" t="s">
        <v>1055</v>
      </c>
      <c r="C85" s="351" t="s">
        <v>1056</v>
      </c>
      <c r="D85" s="340" t="s">
        <v>893</v>
      </c>
      <c r="E85" s="355">
        <v>0</v>
      </c>
      <c r="F85" s="355">
        <v>0</v>
      </c>
      <c r="G85" s="355">
        <v>3.35</v>
      </c>
      <c r="H85" s="355">
        <v>0</v>
      </c>
      <c r="I85" s="355">
        <v>0</v>
      </c>
      <c r="J85" s="355">
        <f t="shared" si="37"/>
        <v>0</v>
      </c>
      <c r="K85" s="355">
        <f t="shared" si="38"/>
        <v>0</v>
      </c>
      <c r="L85" s="355">
        <f t="shared" si="39"/>
        <v>0</v>
      </c>
      <c r="M85" s="355">
        <f t="shared" si="40"/>
        <v>0</v>
      </c>
      <c r="N85" s="355">
        <f t="shared" si="41"/>
        <v>0</v>
      </c>
      <c r="O85" s="355">
        <v>0</v>
      </c>
      <c r="P85" s="355">
        <v>0</v>
      </c>
      <c r="Q85" s="355">
        <v>0</v>
      </c>
      <c r="R85" s="355">
        <v>0</v>
      </c>
      <c r="S85" s="355">
        <v>0</v>
      </c>
      <c r="T85" s="355">
        <v>0</v>
      </c>
      <c r="U85" s="355">
        <v>0</v>
      </c>
      <c r="V85" s="355">
        <v>0</v>
      </c>
      <c r="W85" s="355">
        <v>0</v>
      </c>
      <c r="X85" s="355">
        <v>0</v>
      </c>
      <c r="Y85" s="355">
        <v>0</v>
      </c>
      <c r="Z85" s="355">
        <v>0</v>
      </c>
      <c r="AA85" s="355">
        <v>0</v>
      </c>
      <c r="AB85" s="355">
        <v>0</v>
      </c>
      <c r="AC85" s="355">
        <v>0</v>
      </c>
      <c r="AD85" s="355">
        <v>0</v>
      </c>
      <c r="AE85" s="355">
        <v>0</v>
      </c>
      <c r="AF85" s="355">
        <v>0</v>
      </c>
      <c r="AG85" s="355">
        <v>0</v>
      </c>
      <c r="AH85" s="355">
        <v>0</v>
      </c>
    </row>
    <row r="86" spans="1:34" ht="31.5" customHeight="1" x14ac:dyDescent="0.2">
      <c r="A86" s="351" t="s">
        <v>1057</v>
      </c>
      <c r="B86" s="354" t="s">
        <v>1058</v>
      </c>
      <c r="C86" s="351" t="s">
        <v>1059</v>
      </c>
      <c r="D86" s="340" t="s">
        <v>893</v>
      </c>
      <c r="E86" s="355">
        <v>0</v>
      </c>
      <c r="F86" s="355">
        <v>0</v>
      </c>
      <c r="G86" s="355">
        <v>5.08</v>
      </c>
      <c r="H86" s="355">
        <v>0</v>
      </c>
      <c r="I86" s="355">
        <v>0</v>
      </c>
      <c r="J86" s="355">
        <f t="shared" si="37"/>
        <v>0</v>
      </c>
      <c r="K86" s="355">
        <f t="shared" si="38"/>
        <v>0</v>
      </c>
      <c r="L86" s="355">
        <f t="shared" si="39"/>
        <v>0</v>
      </c>
      <c r="M86" s="355">
        <f t="shared" si="40"/>
        <v>0</v>
      </c>
      <c r="N86" s="355">
        <f t="shared" si="41"/>
        <v>0</v>
      </c>
      <c r="O86" s="355">
        <v>0</v>
      </c>
      <c r="P86" s="355">
        <v>0</v>
      </c>
      <c r="Q86" s="355">
        <v>0</v>
      </c>
      <c r="R86" s="355">
        <v>0</v>
      </c>
      <c r="S86" s="355">
        <v>0</v>
      </c>
      <c r="T86" s="355">
        <v>0</v>
      </c>
      <c r="U86" s="355">
        <v>0</v>
      </c>
      <c r="V86" s="355">
        <v>0</v>
      </c>
      <c r="W86" s="355">
        <v>0</v>
      </c>
      <c r="X86" s="355">
        <v>0</v>
      </c>
      <c r="Y86" s="355">
        <v>0</v>
      </c>
      <c r="Z86" s="355">
        <v>0</v>
      </c>
      <c r="AA86" s="355">
        <v>0</v>
      </c>
      <c r="AB86" s="355">
        <v>0</v>
      </c>
      <c r="AC86" s="355">
        <v>0</v>
      </c>
      <c r="AD86" s="355">
        <v>0</v>
      </c>
      <c r="AE86" s="355">
        <v>0</v>
      </c>
      <c r="AF86" s="355">
        <v>0</v>
      </c>
      <c r="AG86" s="355">
        <v>0</v>
      </c>
      <c r="AH86" s="355">
        <v>0</v>
      </c>
    </row>
    <row r="87" spans="1:34" ht="31.5" customHeight="1" x14ac:dyDescent="0.2">
      <c r="A87" s="351" t="s">
        <v>1060</v>
      </c>
      <c r="B87" s="354" t="s">
        <v>1061</v>
      </c>
      <c r="C87" s="351" t="s">
        <v>1062</v>
      </c>
      <c r="D87" s="340" t="s">
        <v>893</v>
      </c>
      <c r="E87" s="355">
        <v>0</v>
      </c>
      <c r="F87" s="355">
        <v>0</v>
      </c>
      <c r="G87" s="355">
        <v>1.55</v>
      </c>
      <c r="H87" s="355">
        <v>0</v>
      </c>
      <c r="I87" s="355">
        <v>0</v>
      </c>
      <c r="J87" s="355">
        <f t="shared" si="37"/>
        <v>0</v>
      </c>
      <c r="K87" s="355">
        <f t="shared" si="38"/>
        <v>0</v>
      </c>
      <c r="L87" s="355">
        <f t="shared" si="39"/>
        <v>0</v>
      </c>
      <c r="M87" s="355">
        <f t="shared" si="40"/>
        <v>0</v>
      </c>
      <c r="N87" s="355">
        <f t="shared" si="41"/>
        <v>0</v>
      </c>
      <c r="O87" s="355">
        <v>0</v>
      </c>
      <c r="P87" s="355">
        <v>0</v>
      </c>
      <c r="Q87" s="355">
        <v>0</v>
      </c>
      <c r="R87" s="355">
        <v>0</v>
      </c>
      <c r="S87" s="355">
        <v>0</v>
      </c>
      <c r="T87" s="355">
        <v>0</v>
      </c>
      <c r="U87" s="355">
        <v>0</v>
      </c>
      <c r="V87" s="355">
        <v>0</v>
      </c>
      <c r="W87" s="355">
        <v>0</v>
      </c>
      <c r="X87" s="355">
        <v>0</v>
      </c>
      <c r="Y87" s="355">
        <v>0</v>
      </c>
      <c r="Z87" s="355">
        <v>0</v>
      </c>
      <c r="AA87" s="355">
        <v>0</v>
      </c>
      <c r="AB87" s="355">
        <v>0</v>
      </c>
      <c r="AC87" s="355">
        <v>0</v>
      </c>
      <c r="AD87" s="355">
        <v>0</v>
      </c>
      <c r="AE87" s="355">
        <v>0</v>
      </c>
      <c r="AF87" s="355">
        <v>0</v>
      </c>
      <c r="AG87" s="355">
        <v>0</v>
      </c>
      <c r="AH87" s="355">
        <v>0</v>
      </c>
    </row>
    <row r="88" spans="1:34" ht="31.5" customHeight="1" x14ac:dyDescent="0.2">
      <c r="A88" s="351" t="s">
        <v>1063</v>
      </c>
      <c r="B88" s="354" t="s">
        <v>1064</v>
      </c>
      <c r="C88" s="351" t="s">
        <v>1065</v>
      </c>
      <c r="D88" s="340" t="s">
        <v>893</v>
      </c>
      <c r="E88" s="355">
        <v>0</v>
      </c>
      <c r="F88" s="355">
        <v>0</v>
      </c>
      <c r="G88" s="355">
        <v>4.6500000000000004</v>
      </c>
      <c r="H88" s="355">
        <v>0</v>
      </c>
      <c r="I88" s="355">
        <v>0</v>
      </c>
      <c r="J88" s="355">
        <f t="shared" si="37"/>
        <v>0</v>
      </c>
      <c r="K88" s="355">
        <f t="shared" si="38"/>
        <v>0</v>
      </c>
      <c r="L88" s="355">
        <f t="shared" si="39"/>
        <v>0</v>
      </c>
      <c r="M88" s="355">
        <f t="shared" si="40"/>
        <v>0</v>
      </c>
      <c r="N88" s="355">
        <f t="shared" si="41"/>
        <v>0</v>
      </c>
      <c r="O88" s="355">
        <v>0</v>
      </c>
      <c r="P88" s="355">
        <v>0</v>
      </c>
      <c r="Q88" s="355">
        <v>0</v>
      </c>
      <c r="R88" s="355">
        <v>0</v>
      </c>
      <c r="S88" s="355">
        <v>0</v>
      </c>
      <c r="T88" s="355">
        <v>0</v>
      </c>
      <c r="U88" s="355">
        <v>0</v>
      </c>
      <c r="V88" s="355">
        <v>0</v>
      </c>
      <c r="W88" s="355">
        <v>0</v>
      </c>
      <c r="X88" s="355">
        <v>0</v>
      </c>
      <c r="Y88" s="355">
        <v>0</v>
      </c>
      <c r="Z88" s="355">
        <v>0</v>
      </c>
      <c r="AA88" s="355">
        <v>0</v>
      </c>
      <c r="AB88" s="355">
        <v>0</v>
      </c>
      <c r="AC88" s="355">
        <v>0</v>
      </c>
      <c r="AD88" s="355">
        <v>0</v>
      </c>
      <c r="AE88" s="355">
        <v>0</v>
      </c>
      <c r="AF88" s="355">
        <v>0</v>
      </c>
      <c r="AG88" s="355">
        <v>0</v>
      </c>
      <c r="AH88" s="355">
        <v>0</v>
      </c>
    </row>
    <row r="89" spans="1:34" ht="31.5" customHeight="1" x14ac:dyDescent="0.2">
      <c r="A89" s="351" t="s">
        <v>1066</v>
      </c>
      <c r="B89" s="354" t="s">
        <v>1067</v>
      </c>
      <c r="C89" s="351" t="s">
        <v>1068</v>
      </c>
      <c r="D89" s="340" t="s">
        <v>893</v>
      </c>
      <c r="E89" s="355">
        <v>0</v>
      </c>
      <c r="F89" s="355">
        <v>0</v>
      </c>
      <c r="G89" s="355">
        <v>5.6</v>
      </c>
      <c r="H89" s="355">
        <v>0</v>
      </c>
      <c r="I89" s="355">
        <v>0</v>
      </c>
      <c r="J89" s="355">
        <f t="shared" si="37"/>
        <v>0</v>
      </c>
      <c r="K89" s="355">
        <f t="shared" si="38"/>
        <v>0</v>
      </c>
      <c r="L89" s="355">
        <f t="shared" si="39"/>
        <v>0</v>
      </c>
      <c r="M89" s="355">
        <f t="shared" si="40"/>
        <v>0</v>
      </c>
      <c r="N89" s="355">
        <f t="shared" si="41"/>
        <v>0</v>
      </c>
      <c r="O89" s="355">
        <v>0</v>
      </c>
      <c r="P89" s="355">
        <v>0</v>
      </c>
      <c r="Q89" s="355">
        <v>0</v>
      </c>
      <c r="R89" s="355">
        <v>0</v>
      </c>
      <c r="S89" s="355">
        <v>0</v>
      </c>
      <c r="T89" s="355">
        <v>0</v>
      </c>
      <c r="U89" s="355">
        <v>0</v>
      </c>
      <c r="V89" s="355">
        <v>0</v>
      </c>
      <c r="W89" s="355">
        <v>0</v>
      </c>
      <c r="X89" s="355">
        <v>0</v>
      </c>
      <c r="Y89" s="355">
        <v>0</v>
      </c>
      <c r="Z89" s="355">
        <v>0</v>
      </c>
      <c r="AA89" s="355">
        <v>0</v>
      </c>
      <c r="AB89" s="355">
        <v>0</v>
      </c>
      <c r="AC89" s="355">
        <v>0</v>
      </c>
      <c r="AD89" s="355">
        <v>0</v>
      </c>
      <c r="AE89" s="355">
        <v>0</v>
      </c>
      <c r="AF89" s="355">
        <v>0</v>
      </c>
      <c r="AG89" s="355">
        <v>0</v>
      </c>
      <c r="AH89" s="355">
        <v>0</v>
      </c>
    </row>
    <row r="90" spans="1:34" ht="31.5" customHeight="1" x14ac:dyDescent="0.2">
      <c r="A90" s="351" t="s">
        <v>1069</v>
      </c>
      <c r="B90" s="354" t="s">
        <v>1070</v>
      </c>
      <c r="C90" s="351" t="s">
        <v>1071</v>
      </c>
      <c r="D90" s="340" t="s">
        <v>893</v>
      </c>
      <c r="E90" s="355">
        <v>0</v>
      </c>
      <c r="F90" s="355">
        <v>0</v>
      </c>
      <c r="G90" s="355">
        <v>3.56</v>
      </c>
      <c r="H90" s="355">
        <v>0</v>
      </c>
      <c r="I90" s="355">
        <v>0</v>
      </c>
      <c r="J90" s="355">
        <f t="shared" si="37"/>
        <v>0</v>
      </c>
      <c r="K90" s="355">
        <f t="shared" si="38"/>
        <v>0</v>
      </c>
      <c r="L90" s="355">
        <f t="shared" si="39"/>
        <v>0</v>
      </c>
      <c r="M90" s="355">
        <f t="shared" si="40"/>
        <v>0</v>
      </c>
      <c r="N90" s="355">
        <f t="shared" si="41"/>
        <v>0</v>
      </c>
      <c r="O90" s="355">
        <v>0</v>
      </c>
      <c r="P90" s="355">
        <v>0</v>
      </c>
      <c r="Q90" s="355">
        <v>0</v>
      </c>
      <c r="R90" s="355">
        <v>0</v>
      </c>
      <c r="S90" s="355">
        <v>0</v>
      </c>
      <c r="T90" s="355">
        <v>0</v>
      </c>
      <c r="U90" s="355">
        <v>0</v>
      </c>
      <c r="V90" s="355">
        <v>0</v>
      </c>
      <c r="W90" s="355">
        <v>0</v>
      </c>
      <c r="X90" s="355">
        <v>0</v>
      </c>
      <c r="Y90" s="355">
        <v>0</v>
      </c>
      <c r="Z90" s="355">
        <v>0</v>
      </c>
      <c r="AA90" s="355">
        <v>0</v>
      </c>
      <c r="AB90" s="355">
        <v>0</v>
      </c>
      <c r="AC90" s="355">
        <v>0</v>
      </c>
      <c r="AD90" s="355">
        <v>0</v>
      </c>
      <c r="AE90" s="355">
        <v>0</v>
      </c>
      <c r="AF90" s="355">
        <v>0</v>
      </c>
      <c r="AG90" s="355">
        <v>0</v>
      </c>
      <c r="AH90" s="355">
        <v>0</v>
      </c>
    </row>
    <row r="91" spans="1:34" ht="31.5" customHeight="1" x14ac:dyDescent="0.2">
      <c r="A91" s="351" t="s">
        <v>1072</v>
      </c>
      <c r="B91" s="354" t="s">
        <v>1073</v>
      </c>
      <c r="C91" s="351" t="s">
        <v>1074</v>
      </c>
      <c r="D91" s="340" t="s">
        <v>893</v>
      </c>
      <c r="E91" s="355">
        <v>0</v>
      </c>
      <c r="F91" s="355">
        <v>0</v>
      </c>
      <c r="G91" s="355">
        <v>1.2</v>
      </c>
      <c r="H91" s="355">
        <v>0</v>
      </c>
      <c r="I91" s="355">
        <v>0</v>
      </c>
      <c r="J91" s="355">
        <f t="shared" si="37"/>
        <v>0</v>
      </c>
      <c r="K91" s="355">
        <f t="shared" si="38"/>
        <v>0</v>
      </c>
      <c r="L91" s="355">
        <f t="shared" si="39"/>
        <v>0</v>
      </c>
      <c r="M91" s="355">
        <f t="shared" si="40"/>
        <v>0</v>
      </c>
      <c r="N91" s="355">
        <f t="shared" si="41"/>
        <v>0</v>
      </c>
      <c r="O91" s="355">
        <v>0</v>
      </c>
      <c r="P91" s="355">
        <v>0</v>
      </c>
      <c r="Q91" s="355">
        <v>0</v>
      </c>
      <c r="R91" s="355">
        <v>0</v>
      </c>
      <c r="S91" s="355">
        <v>0</v>
      </c>
      <c r="T91" s="355">
        <v>0</v>
      </c>
      <c r="U91" s="355">
        <v>0</v>
      </c>
      <c r="V91" s="355">
        <v>0</v>
      </c>
      <c r="W91" s="355">
        <v>0</v>
      </c>
      <c r="X91" s="355">
        <v>0</v>
      </c>
      <c r="Y91" s="355">
        <v>0</v>
      </c>
      <c r="Z91" s="355">
        <v>0</v>
      </c>
      <c r="AA91" s="355">
        <v>0</v>
      </c>
      <c r="AB91" s="355">
        <v>0</v>
      </c>
      <c r="AC91" s="355">
        <v>0</v>
      </c>
      <c r="AD91" s="355">
        <v>0</v>
      </c>
      <c r="AE91" s="355">
        <v>0</v>
      </c>
      <c r="AF91" s="355">
        <v>0</v>
      </c>
      <c r="AG91" s="355">
        <v>0</v>
      </c>
      <c r="AH91" s="355">
        <v>0</v>
      </c>
    </row>
    <row r="92" spans="1:34" ht="31.5" customHeight="1" x14ac:dyDescent="0.2">
      <c r="A92" s="351" t="s">
        <v>1075</v>
      </c>
      <c r="B92" s="354" t="s">
        <v>1076</v>
      </c>
      <c r="C92" s="351" t="s">
        <v>1077</v>
      </c>
      <c r="D92" s="340" t="s">
        <v>893</v>
      </c>
      <c r="E92" s="355">
        <v>0</v>
      </c>
      <c r="F92" s="355">
        <v>0</v>
      </c>
      <c r="G92" s="355">
        <v>4.24</v>
      </c>
      <c r="H92" s="355">
        <v>0</v>
      </c>
      <c r="I92" s="355">
        <v>0</v>
      </c>
      <c r="J92" s="355">
        <f t="shared" si="37"/>
        <v>0</v>
      </c>
      <c r="K92" s="355">
        <f t="shared" si="38"/>
        <v>0</v>
      </c>
      <c r="L92" s="355">
        <f t="shared" si="39"/>
        <v>1.6179999999999999</v>
      </c>
      <c r="M92" s="355">
        <f t="shared" si="40"/>
        <v>0</v>
      </c>
      <c r="N92" s="355">
        <f t="shared" si="41"/>
        <v>0</v>
      </c>
      <c r="O92" s="355">
        <v>0</v>
      </c>
      <c r="P92" s="355">
        <v>0</v>
      </c>
      <c r="Q92" s="355">
        <v>1.1419999999999999</v>
      </c>
      <c r="R92" s="355">
        <v>0</v>
      </c>
      <c r="S92" s="355">
        <v>0</v>
      </c>
      <c r="T92" s="355">
        <v>0</v>
      </c>
      <c r="U92" s="355">
        <v>0</v>
      </c>
      <c r="V92" s="355">
        <v>0.47599999999999998</v>
      </c>
      <c r="W92" s="355">
        <v>0</v>
      </c>
      <c r="X92" s="355">
        <v>0</v>
      </c>
      <c r="Y92" s="355">
        <v>0</v>
      </c>
      <c r="Z92" s="355">
        <v>0</v>
      </c>
      <c r="AA92" s="355">
        <v>0</v>
      </c>
      <c r="AB92" s="355">
        <v>0</v>
      </c>
      <c r="AC92" s="355">
        <v>0</v>
      </c>
      <c r="AD92" s="355">
        <v>0</v>
      </c>
      <c r="AE92" s="355">
        <v>0</v>
      </c>
      <c r="AF92" s="355">
        <v>0</v>
      </c>
      <c r="AG92" s="355">
        <v>0</v>
      </c>
      <c r="AH92" s="355">
        <v>0</v>
      </c>
    </row>
    <row r="93" spans="1:34" s="345" customFormat="1" x14ac:dyDescent="0.2">
      <c r="A93" s="349" t="s">
        <v>133</v>
      </c>
      <c r="B93" s="342" t="s">
        <v>883</v>
      </c>
      <c r="C93" s="341" t="s">
        <v>862</v>
      </c>
      <c r="D93" s="343" t="s">
        <v>893</v>
      </c>
      <c r="E93" s="344">
        <f>E94+E98</f>
        <v>0</v>
      </c>
      <c r="F93" s="344">
        <f t="shared" ref="F93:AH93" si="42">F94+F98</f>
        <v>0</v>
      </c>
      <c r="G93" s="344">
        <f t="shared" si="42"/>
        <v>0</v>
      </c>
      <c r="H93" s="344">
        <f t="shared" si="42"/>
        <v>0</v>
      </c>
      <c r="I93" s="344">
        <f t="shared" si="42"/>
        <v>2935</v>
      </c>
      <c r="J93" s="344">
        <f t="shared" si="42"/>
        <v>0</v>
      </c>
      <c r="K93" s="344">
        <f t="shared" si="42"/>
        <v>0</v>
      </c>
      <c r="L93" s="344">
        <f t="shared" si="42"/>
        <v>0</v>
      </c>
      <c r="M93" s="344">
        <f t="shared" si="42"/>
        <v>0</v>
      </c>
      <c r="N93" s="344">
        <f t="shared" si="42"/>
        <v>426</v>
      </c>
      <c r="O93" s="344">
        <f t="shared" si="42"/>
        <v>0</v>
      </c>
      <c r="P93" s="344">
        <f t="shared" si="42"/>
        <v>0</v>
      </c>
      <c r="Q93" s="344">
        <f t="shared" si="42"/>
        <v>0</v>
      </c>
      <c r="R93" s="344">
        <f t="shared" si="42"/>
        <v>0</v>
      </c>
      <c r="S93" s="344">
        <f t="shared" si="42"/>
        <v>266</v>
      </c>
      <c r="T93" s="344">
        <f t="shared" si="42"/>
        <v>0</v>
      </c>
      <c r="U93" s="344">
        <f t="shared" si="42"/>
        <v>0</v>
      </c>
      <c r="V93" s="344">
        <f t="shared" si="42"/>
        <v>0</v>
      </c>
      <c r="W93" s="344">
        <f t="shared" si="42"/>
        <v>0</v>
      </c>
      <c r="X93" s="344">
        <f t="shared" si="42"/>
        <v>160</v>
      </c>
      <c r="Y93" s="344">
        <f t="shared" si="42"/>
        <v>0</v>
      </c>
      <c r="Z93" s="344">
        <f t="shared" si="42"/>
        <v>0</v>
      </c>
      <c r="AA93" s="344">
        <f t="shared" si="42"/>
        <v>0</v>
      </c>
      <c r="AB93" s="344">
        <f t="shared" si="42"/>
        <v>0</v>
      </c>
      <c r="AC93" s="344">
        <f t="shared" si="42"/>
        <v>0</v>
      </c>
      <c r="AD93" s="344">
        <f t="shared" si="42"/>
        <v>0</v>
      </c>
      <c r="AE93" s="344">
        <f t="shared" si="42"/>
        <v>0</v>
      </c>
      <c r="AF93" s="344">
        <f t="shared" si="42"/>
        <v>0</v>
      </c>
      <c r="AG93" s="344">
        <f t="shared" si="42"/>
        <v>0</v>
      </c>
      <c r="AH93" s="344">
        <f t="shared" si="42"/>
        <v>0</v>
      </c>
    </row>
    <row r="94" spans="1:34" s="345" customFormat="1" ht="15" customHeight="1" x14ac:dyDescent="0.2">
      <c r="A94" s="349" t="s">
        <v>135</v>
      </c>
      <c r="B94" s="342" t="s">
        <v>884</v>
      </c>
      <c r="C94" s="341" t="s">
        <v>862</v>
      </c>
      <c r="D94" s="343" t="s">
        <v>893</v>
      </c>
      <c r="E94" s="344">
        <f t="shared" ref="E94:AH94" si="43">SUM(E95:E97)</f>
        <v>0</v>
      </c>
      <c r="F94" s="344">
        <f t="shared" si="43"/>
        <v>0</v>
      </c>
      <c r="G94" s="344">
        <f t="shared" si="43"/>
        <v>0</v>
      </c>
      <c r="H94" s="344">
        <f t="shared" si="43"/>
        <v>0</v>
      </c>
      <c r="I94" s="344">
        <f t="shared" si="43"/>
        <v>2932</v>
      </c>
      <c r="J94" s="344">
        <f t="shared" si="43"/>
        <v>0</v>
      </c>
      <c r="K94" s="344">
        <f t="shared" si="43"/>
        <v>0</v>
      </c>
      <c r="L94" s="344">
        <f t="shared" si="43"/>
        <v>0</v>
      </c>
      <c r="M94" s="344">
        <f t="shared" si="43"/>
        <v>0</v>
      </c>
      <c r="N94" s="344">
        <f t="shared" si="43"/>
        <v>426</v>
      </c>
      <c r="O94" s="344">
        <f t="shared" si="43"/>
        <v>0</v>
      </c>
      <c r="P94" s="344">
        <f t="shared" si="43"/>
        <v>0</v>
      </c>
      <c r="Q94" s="344">
        <f t="shared" si="43"/>
        <v>0</v>
      </c>
      <c r="R94" s="344">
        <f t="shared" si="43"/>
        <v>0</v>
      </c>
      <c r="S94" s="344">
        <f t="shared" si="43"/>
        <v>266</v>
      </c>
      <c r="T94" s="344">
        <f t="shared" si="43"/>
        <v>0</v>
      </c>
      <c r="U94" s="344">
        <f t="shared" si="43"/>
        <v>0</v>
      </c>
      <c r="V94" s="344">
        <f t="shared" si="43"/>
        <v>0</v>
      </c>
      <c r="W94" s="344">
        <f t="shared" si="43"/>
        <v>0</v>
      </c>
      <c r="X94" s="344">
        <f t="shared" si="43"/>
        <v>160</v>
      </c>
      <c r="Y94" s="344">
        <f t="shared" si="43"/>
        <v>0</v>
      </c>
      <c r="Z94" s="344">
        <f t="shared" si="43"/>
        <v>0</v>
      </c>
      <c r="AA94" s="344">
        <f t="shared" si="43"/>
        <v>0</v>
      </c>
      <c r="AB94" s="344">
        <f t="shared" si="43"/>
        <v>0</v>
      </c>
      <c r="AC94" s="344">
        <f t="shared" si="43"/>
        <v>0</v>
      </c>
      <c r="AD94" s="344">
        <f t="shared" si="43"/>
        <v>0</v>
      </c>
      <c r="AE94" s="344">
        <f t="shared" si="43"/>
        <v>0</v>
      </c>
      <c r="AF94" s="344">
        <f t="shared" si="43"/>
        <v>0</v>
      </c>
      <c r="AG94" s="344">
        <f t="shared" si="43"/>
        <v>0</v>
      </c>
      <c r="AH94" s="344">
        <f t="shared" si="43"/>
        <v>0</v>
      </c>
    </row>
    <row r="95" spans="1:34" s="345" customFormat="1" ht="30.75" customHeight="1" x14ac:dyDescent="0.2">
      <c r="A95" s="351" t="s">
        <v>743</v>
      </c>
      <c r="B95" s="352" t="s">
        <v>1129</v>
      </c>
      <c r="C95" s="348" t="s">
        <v>1130</v>
      </c>
      <c r="D95" s="340" t="s">
        <v>893</v>
      </c>
      <c r="E95" s="346">
        <v>0</v>
      </c>
      <c r="F95" s="346">
        <v>0</v>
      </c>
      <c r="G95" s="346">
        <v>0</v>
      </c>
      <c r="H95" s="346">
        <v>0</v>
      </c>
      <c r="I95" s="346">
        <v>683</v>
      </c>
      <c r="J95" s="346">
        <f t="shared" ref="J95:J97" si="44">O95+T95+Y95+AD95</f>
        <v>0</v>
      </c>
      <c r="K95" s="346">
        <f t="shared" ref="K95:K97" si="45">P95+U95+Z95+AE95</f>
        <v>0</v>
      </c>
      <c r="L95" s="346">
        <f t="shared" ref="L95:L97" si="46">Q95+V95+AA95+AF95</f>
        <v>0</v>
      </c>
      <c r="M95" s="346">
        <f t="shared" ref="M95:M97" si="47">R95+W95+AB95+AG95</f>
        <v>0</v>
      </c>
      <c r="N95" s="346">
        <f t="shared" ref="N95:N97" si="48">S95+X95+AC95+AH95</f>
        <v>0</v>
      </c>
      <c r="O95" s="346">
        <v>0</v>
      </c>
      <c r="P95" s="346">
        <v>0</v>
      </c>
      <c r="Q95" s="346">
        <v>0</v>
      </c>
      <c r="R95" s="346">
        <v>0</v>
      </c>
      <c r="S95" s="346">
        <v>0</v>
      </c>
      <c r="T95" s="346">
        <v>0</v>
      </c>
      <c r="U95" s="346">
        <v>0</v>
      </c>
      <c r="V95" s="346">
        <v>0</v>
      </c>
      <c r="W95" s="346">
        <v>0</v>
      </c>
      <c r="X95" s="346">
        <v>0</v>
      </c>
      <c r="Y95" s="346">
        <v>0</v>
      </c>
      <c r="Z95" s="346">
        <v>0</v>
      </c>
      <c r="AA95" s="346">
        <v>0</v>
      </c>
      <c r="AB95" s="346">
        <v>0</v>
      </c>
      <c r="AC95" s="346">
        <v>0</v>
      </c>
      <c r="AD95" s="346">
        <v>0</v>
      </c>
      <c r="AE95" s="346">
        <v>0</v>
      </c>
      <c r="AF95" s="346">
        <v>0</v>
      </c>
      <c r="AG95" s="346">
        <v>0</v>
      </c>
      <c r="AH95" s="346">
        <v>0</v>
      </c>
    </row>
    <row r="96" spans="1:34" s="345" customFormat="1" ht="30.75" customHeight="1" x14ac:dyDescent="0.2">
      <c r="A96" s="351" t="s">
        <v>745</v>
      </c>
      <c r="B96" s="352" t="s">
        <v>1131</v>
      </c>
      <c r="C96" s="348" t="s">
        <v>1132</v>
      </c>
      <c r="D96" s="340" t="s">
        <v>893</v>
      </c>
      <c r="E96" s="346">
        <v>0</v>
      </c>
      <c r="F96" s="346">
        <v>0</v>
      </c>
      <c r="G96" s="346">
        <v>0</v>
      </c>
      <c r="H96" s="346">
        <v>0</v>
      </c>
      <c r="I96" s="346">
        <v>1500</v>
      </c>
      <c r="J96" s="346">
        <f t="shared" si="44"/>
        <v>0</v>
      </c>
      <c r="K96" s="346">
        <f t="shared" si="45"/>
        <v>0</v>
      </c>
      <c r="L96" s="346">
        <f t="shared" si="46"/>
        <v>0</v>
      </c>
      <c r="M96" s="346">
        <f t="shared" si="47"/>
        <v>0</v>
      </c>
      <c r="N96" s="346">
        <f t="shared" si="48"/>
        <v>165</v>
      </c>
      <c r="O96" s="346">
        <v>0</v>
      </c>
      <c r="P96" s="346">
        <v>0</v>
      </c>
      <c r="Q96" s="346">
        <v>0</v>
      </c>
      <c r="R96" s="346">
        <v>0</v>
      </c>
      <c r="S96" s="346">
        <v>56</v>
      </c>
      <c r="T96" s="346">
        <v>0</v>
      </c>
      <c r="U96" s="346">
        <v>0</v>
      </c>
      <c r="V96" s="346">
        <v>0</v>
      </c>
      <c r="W96" s="346">
        <v>0</v>
      </c>
      <c r="X96" s="346">
        <v>109</v>
      </c>
      <c r="Y96" s="346">
        <v>0</v>
      </c>
      <c r="Z96" s="346">
        <v>0</v>
      </c>
      <c r="AA96" s="346">
        <v>0</v>
      </c>
      <c r="AB96" s="346">
        <v>0</v>
      </c>
      <c r="AC96" s="346">
        <v>0</v>
      </c>
      <c r="AD96" s="346">
        <v>0</v>
      </c>
      <c r="AE96" s="346">
        <v>0</v>
      </c>
      <c r="AF96" s="346">
        <v>0</v>
      </c>
      <c r="AG96" s="346">
        <v>0</v>
      </c>
      <c r="AH96" s="346">
        <v>0</v>
      </c>
    </row>
    <row r="97" spans="1:34" s="345" customFormat="1" ht="30.75" customHeight="1" x14ac:dyDescent="0.2">
      <c r="A97" s="351" t="s">
        <v>929</v>
      </c>
      <c r="B97" s="352" t="s">
        <v>1133</v>
      </c>
      <c r="C97" s="348" t="s">
        <v>1134</v>
      </c>
      <c r="D97" s="340" t="s">
        <v>893</v>
      </c>
      <c r="E97" s="346">
        <v>0</v>
      </c>
      <c r="F97" s="346">
        <v>0</v>
      </c>
      <c r="G97" s="346">
        <v>0</v>
      </c>
      <c r="H97" s="346">
        <v>0</v>
      </c>
      <c r="I97" s="346">
        <v>749</v>
      </c>
      <c r="J97" s="346">
        <f t="shared" si="44"/>
        <v>0</v>
      </c>
      <c r="K97" s="346">
        <f t="shared" si="45"/>
        <v>0</v>
      </c>
      <c r="L97" s="346">
        <f t="shared" si="46"/>
        <v>0</v>
      </c>
      <c r="M97" s="346">
        <f t="shared" si="47"/>
        <v>0</v>
      </c>
      <c r="N97" s="346">
        <f t="shared" si="48"/>
        <v>261</v>
      </c>
      <c r="O97" s="346">
        <v>0</v>
      </c>
      <c r="P97" s="346">
        <v>0</v>
      </c>
      <c r="Q97" s="346">
        <v>0</v>
      </c>
      <c r="R97" s="346">
        <v>0</v>
      </c>
      <c r="S97" s="346">
        <v>210</v>
      </c>
      <c r="T97" s="346">
        <v>0</v>
      </c>
      <c r="U97" s="346">
        <v>0</v>
      </c>
      <c r="V97" s="346">
        <v>0</v>
      </c>
      <c r="W97" s="346">
        <v>0</v>
      </c>
      <c r="X97" s="346">
        <v>51</v>
      </c>
      <c r="Y97" s="346">
        <v>0</v>
      </c>
      <c r="Z97" s="346">
        <v>0</v>
      </c>
      <c r="AA97" s="346">
        <v>0</v>
      </c>
      <c r="AB97" s="346">
        <v>0</v>
      </c>
      <c r="AC97" s="346">
        <v>0</v>
      </c>
      <c r="AD97" s="346">
        <v>0</v>
      </c>
      <c r="AE97" s="346">
        <v>0</v>
      </c>
      <c r="AF97" s="346">
        <v>0</v>
      </c>
      <c r="AG97" s="346">
        <v>0</v>
      </c>
      <c r="AH97" s="346">
        <v>0</v>
      </c>
    </row>
    <row r="98" spans="1:34" s="345" customFormat="1" ht="14.25" customHeight="1" x14ac:dyDescent="0.2">
      <c r="A98" s="349" t="s">
        <v>136</v>
      </c>
      <c r="B98" s="342" t="s">
        <v>888</v>
      </c>
      <c r="C98" s="341" t="s">
        <v>862</v>
      </c>
      <c r="D98" s="343" t="s">
        <v>893</v>
      </c>
      <c r="E98" s="344">
        <f>SUM(E99)</f>
        <v>0</v>
      </c>
      <c r="F98" s="344">
        <f t="shared" ref="F98:AH98" si="49">SUM(F99)</f>
        <v>0</v>
      </c>
      <c r="G98" s="344">
        <f t="shared" si="49"/>
        <v>0</v>
      </c>
      <c r="H98" s="344">
        <f t="shared" si="49"/>
        <v>0</v>
      </c>
      <c r="I98" s="344">
        <f t="shared" si="49"/>
        <v>3</v>
      </c>
      <c r="J98" s="344">
        <f t="shared" si="49"/>
        <v>0</v>
      </c>
      <c r="K98" s="344">
        <f t="shared" si="49"/>
        <v>0</v>
      </c>
      <c r="L98" s="344">
        <f t="shared" si="49"/>
        <v>0</v>
      </c>
      <c r="M98" s="344">
        <f t="shared" si="49"/>
        <v>0</v>
      </c>
      <c r="N98" s="344">
        <f t="shared" si="49"/>
        <v>0</v>
      </c>
      <c r="O98" s="344">
        <f t="shared" si="49"/>
        <v>0</v>
      </c>
      <c r="P98" s="344">
        <f t="shared" si="49"/>
        <v>0</v>
      </c>
      <c r="Q98" s="344">
        <f t="shared" si="49"/>
        <v>0</v>
      </c>
      <c r="R98" s="344">
        <f t="shared" si="49"/>
        <v>0</v>
      </c>
      <c r="S98" s="344">
        <f t="shared" si="49"/>
        <v>0</v>
      </c>
      <c r="T98" s="344">
        <f t="shared" si="49"/>
        <v>0</v>
      </c>
      <c r="U98" s="344">
        <f t="shared" si="49"/>
        <v>0</v>
      </c>
      <c r="V98" s="344">
        <f t="shared" si="49"/>
        <v>0</v>
      </c>
      <c r="W98" s="344">
        <f t="shared" si="49"/>
        <v>0</v>
      </c>
      <c r="X98" s="344">
        <f t="shared" si="49"/>
        <v>0</v>
      </c>
      <c r="Y98" s="344">
        <f t="shared" si="49"/>
        <v>0</v>
      </c>
      <c r="Z98" s="344">
        <f t="shared" si="49"/>
        <v>0</v>
      </c>
      <c r="AA98" s="344">
        <f t="shared" si="49"/>
        <v>0</v>
      </c>
      <c r="AB98" s="344">
        <f t="shared" si="49"/>
        <v>0</v>
      </c>
      <c r="AC98" s="344">
        <f t="shared" si="49"/>
        <v>0</v>
      </c>
      <c r="AD98" s="344">
        <f t="shared" si="49"/>
        <v>0</v>
      </c>
      <c r="AE98" s="344">
        <f t="shared" si="49"/>
        <v>0</v>
      </c>
      <c r="AF98" s="344">
        <f t="shared" si="49"/>
        <v>0</v>
      </c>
      <c r="AG98" s="344">
        <f t="shared" si="49"/>
        <v>0</v>
      </c>
      <c r="AH98" s="344">
        <f t="shared" si="49"/>
        <v>0</v>
      </c>
    </row>
    <row r="99" spans="1:34" ht="32.25" customHeight="1" x14ac:dyDescent="0.2">
      <c r="A99" s="351" t="s">
        <v>1078</v>
      </c>
      <c r="B99" s="352" t="s">
        <v>1079</v>
      </c>
      <c r="C99" s="348" t="s">
        <v>1080</v>
      </c>
      <c r="D99" s="340" t="s">
        <v>893</v>
      </c>
      <c r="E99" s="346">
        <v>0</v>
      </c>
      <c r="F99" s="346">
        <v>0</v>
      </c>
      <c r="G99" s="346">
        <v>0</v>
      </c>
      <c r="H99" s="346">
        <v>0</v>
      </c>
      <c r="I99" s="346">
        <v>3</v>
      </c>
      <c r="J99" s="346">
        <f t="shared" ref="J99" si="50">O99+T99+Y99+AD99</f>
        <v>0</v>
      </c>
      <c r="K99" s="346">
        <f t="shared" ref="K99" si="51">P99+U99+Z99+AE99</f>
        <v>0</v>
      </c>
      <c r="L99" s="346">
        <f t="shared" ref="L99" si="52">Q99+V99+AA99+AF99</f>
        <v>0</v>
      </c>
      <c r="M99" s="346">
        <f t="shared" ref="M99" si="53">R99+W99+AB99+AG99</f>
        <v>0</v>
      </c>
      <c r="N99" s="346">
        <f t="shared" ref="N99" si="54">S99+X99+AC99+AH99</f>
        <v>0</v>
      </c>
      <c r="O99" s="346">
        <v>0</v>
      </c>
      <c r="P99" s="346">
        <v>0</v>
      </c>
      <c r="Q99" s="346">
        <v>0</v>
      </c>
      <c r="R99" s="346">
        <v>0</v>
      </c>
      <c r="S99" s="346">
        <v>0</v>
      </c>
      <c r="T99" s="346">
        <v>0</v>
      </c>
      <c r="U99" s="346">
        <v>0</v>
      </c>
      <c r="V99" s="346">
        <v>0</v>
      </c>
      <c r="W99" s="346">
        <v>0</v>
      </c>
      <c r="X99" s="346">
        <v>0</v>
      </c>
      <c r="Y99" s="346">
        <v>0</v>
      </c>
      <c r="Z99" s="346">
        <v>0</v>
      </c>
      <c r="AA99" s="346">
        <v>0</v>
      </c>
      <c r="AB99" s="346">
        <v>0</v>
      </c>
      <c r="AC99" s="346">
        <v>0</v>
      </c>
      <c r="AD99" s="346">
        <v>0</v>
      </c>
      <c r="AE99" s="346">
        <v>0</v>
      </c>
      <c r="AF99" s="346">
        <v>0</v>
      </c>
      <c r="AG99" s="346">
        <v>0</v>
      </c>
      <c r="AH99" s="346">
        <v>0</v>
      </c>
    </row>
    <row r="100" spans="1:34" s="345" customFormat="1" ht="17.25" customHeight="1" x14ac:dyDescent="0.2">
      <c r="A100" s="349" t="s">
        <v>145</v>
      </c>
      <c r="B100" s="342" t="s">
        <v>889</v>
      </c>
      <c r="C100" s="341" t="s">
        <v>862</v>
      </c>
      <c r="D100" s="343" t="s">
        <v>893</v>
      </c>
      <c r="E100" s="344">
        <f t="shared" ref="E100:AH100" si="55">SUM(E101:E111)</f>
        <v>0.96000000000000008</v>
      </c>
      <c r="F100" s="344">
        <f t="shared" si="55"/>
        <v>0</v>
      </c>
      <c r="G100" s="344">
        <f t="shared" si="55"/>
        <v>5.0280000000000005</v>
      </c>
      <c r="H100" s="344">
        <f t="shared" si="55"/>
        <v>0</v>
      </c>
      <c r="I100" s="344">
        <f t="shared" si="55"/>
        <v>0</v>
      </c>
      <c r="J100" s="344">
        <f t="shared" si="55"/>
        <v>0</v>
      </c>
      <c r="K100" s="344">
        <f t="shared" si="55"/>
        <v>0</v>
      </c>
      <c r="L100" s="344">
        <f t="shared" si="55"/>
        <v>0</v>
      </c>
      <c r="M100" s="344">
        <f t="shared" si="55"/>
        <v>0</v>
      </c>
      <c r="N100" s="344">
        <f t="shared" si="55"/>
        <v>0</v>
      </c>
      <c r="O100" s="344">
        <f t="shared" si="55"/>
        <v>0</v>
      </c>
      <c r="P100" s="344">
        <f t="shared" si="55"/>
        <v>0</v>
      </c>
      <c r="Q100" s="344">
        <f t="shared" si="55"/>
        <v>0</v>
      </c>
      <c r="R100" s="344">
        <f t="shared" si="55"/>
        <v>0</v>
      </c>
      <c r="S100" s="344">
        <f t="shared" si="55"/>
        <v>0</v>
      </c>
      <c r="T100" s="344">
        <f t="shared" si="55"/>
        <v>0</v>
      </c>
      <c r="U100" s="344">
        <f t="shared" si="55"/>
        <v>0</v>
      </c>
      <c r="V100" s="344">
        <f t="shared" si="55"/>
        <v>0</v>
      </c>
      <c r="W100" s="344">
        <f t="shared" si="55"/>
        <v>0</v>
      </c>
      <c r="X100" s="344">
        <f t="shared" si="55"/>
        <v>0</v>
      </c>
      <c r="Y100" s="344">
        <f t="shared" si="55"/>
        <v>0</v>
      </c>
      <c r="Z100" s="344">
        <f t="shared" si="55"/>
        <v>0</v>
      </c>
      <c r="AA100" s="344">
        <f t="shared" si="55"/>
        <v>0</v>
      </c>
      <c r="AB100" s="344">
        <f t="shared" si="55"/>
        <v>0</v>
      </c>
      <c r="AC100" s="344">
        <f t="shared" si="55"/>
        <v>0</v>
      </c>
      <c r="AD100" s="344">
        <f t="shared" si="55"/>
        <v>0</v>
      </c>
      <c r="AE100" s="344">
        <f t="shared" si="55"/>
        <v>0</v>
      </c>
      <c r="AF100" s="344">
        <f t="shared" si="55"/>
        <v>0</v>
      </c>
      <c r="AG100" s="344">
        <f t="shared" si="55"/>
        <v>0</v>
      </c>
      <c r="AH100" s="344">
        <f t="shared" si="55"/>
        <v>0</v>
      </c>
    </row>
    <row r="101" spans="1:34" ht="17.25" customHeight="1" x14ac:dyDescent="0.2">
      <c r="A101" s="351" t="s">
        <v>146</v>
      </c>
      <c r="B101" s="352" t="s">
        <v>1081</v>
      </c>
      <c r="C101" s="348" t="s">
        <v>1082</v>
      </c>
      <c r="D101" s="340" t="s">
        <v>893</v>
      </c>
      <c r="E101" s="346">
        <v>0</v>
      </c>
      <c r="F101" s="346">
        <v>0</v>
      </c>
      <c r="G101" s="346">
        <v>0.65500000000000003</v>
      </c>
      <c r="H101" s="346">
        <v>0</v>
      </c>
      <c r="I101" s="346">
        <v>0</v>
      </c>
      <c r="J101" s="346">
        <f t="shared" ref="J101:J111" si="56">O101+T101+Y101+AD101</f>
        <v>0</v>
      </c>
      <c r="K101" s="346">
        <f t="shared" ref="K101:K111" si="57">P101+U101+Z101+AE101</f>
        <v>0</v>
      </c>
      <c r="L101" s="346">
        <f t="shared" ref="L101:L111" si="58">Q101+V101+AA101+AF101</f>
        <v>0</v>
      </c>
      <c r="M101" s="346">
        <f t="shared" ref="M101:M111" si="59">R101+W101+AB101+AG101</f>
        <v>0</v>
      </c>
      <c r="N101" s="346">
        <f t="shared" ref="N101:N111" si="60">S101+X101+AC101+AH101</f>
        <v>0</v>
      </c>
      <c r="O101" s="346">
        <v>0</v>
      </c>
      <c r="P101" s="346">
        <v>0</v>
      </c>
      <c r="Q101" s="346">
        <v>0</v>
      </c>
      <c r="R101" s="346">
        <v>0</v>
      </c>
      <c r="S101" s="346">
        <v>0</v>
      </c>
      <c r="T101" s="346">
        <v>0</v>
      </c>
      <c r="U101" s="346">
        <v>0</v>
      </c>
      <c r="V101" s="346">
        <v>0</v>
      </c>
      <c r="W101" s="346">
        <v>0</v>
      </c>
      <c r="X101" s="346">
        <v>0</v>
      </c>
      <c r="Y101" s="346">
        <v>0</v>
      </c>
      <c r="Z101" s="346">
        <v>0</v>
      </c>
      <c r="AA101" s="346">
        <v>0</v>
      </c>
      <c r="AB101" s="346">
        <v>0</v>
      </c>
      <c r="AC101" s="346">
        <v>0</v>
      </c>
      <c r="AD101" s="346">
        <v>0</v>
      </c>
      <c r="AE101" s="346">
        <v>0</v>
      </c>
      <c r="AF101" s="346">
        <v>0</v>
      </c>
      <c r="AG101" s="346">
        <v>0</v>
      </c>
      <c r="AH101" s="346">
        <v>0</v>
      </c>
    </row>
    <row r="102" spans="1:34" ht="17.25" customHeight="1" x14ac:dyDescent="0.2">
      <c r="A102" s="351" t="s">
        <v>147</v>
      </c>
      <c r="B102" s="352" t="s">
        <v>1083</v>
      </c>
      <c r="C102" s="348" t="s">
        <v>1084</v>
      </c>
      <c r="D102" s="340" t="s">
        <v>893</v>
      </c>
      <c r="E102" s="346">
        <v>0</v>
      </c>
      <c r="F102" s="346">
        <v>0</v>
      </c>
      <c r="G102" s="346">
        <v>0.55000000000000004</v>
      </c>
      <c r="H102" s="346">
        <v>0</v>
      </c>
      <c r="I102" s="346">
        <v>0</v>
      </c>
      <c r="J102" s="346">
        <f t="shared" si="56"/>
        <v>0</v>
      </c>
      <c r="K102" s="346">
        <f t="shared" si="57"/>
        <v>0</v>
      </c>
      <c r="L102" s="346">
        <f t="shared" si="58"/>
        <v>0</v>
      </c>
      <c r="M102" s="346">
        <f t="shared" si="59"/>
        <v>0</v>
      </c>
      <c r="N102" s="346">
        <f t="shared" si="60"/>
        <v>0</v>
      </c>
      <c r="O102" s="346">
        <v>0</v>
      </c>
      <c r="P102" s="346">
        <v>0</v>
      </c>
      <c r="Q102" s="346">
        <v>0</v>
      </c>
      <c r="R102" s="346">
        <v>0</v>
      </c>
      <c r="S102" s="346">
        <v>0</v>
      </c>
      <c r="T102" s="346">
        <v>0</v>
      </c>
      <c r="U102" s="346">
        <v>0</v>
      </c>
      <c r="V102" s="346">
        <v>0</v>
      </c>
      <c r="W102" s="346">
        <v>0</v>
      </c>
      <c r="X102" s="346">
        <v>0</v>
      </c>
      <c r="Y102" s="346">
        <v>0</v>
      </c>
      <c r="Z102" s="346">
        <v>0</v>
      </c>
      <c r="AA102" s="346">
        <v>0</v>
      </c>
      <c r="AB102" s="346">
        <v>0</v>
      </c>
      <c r="AC102" s="346">
        <v>0</v>
      </c>
      <c r="AD102" s="346">
        <v>0</v>
      </c>
      <c r="AE102" s="346">
        <v>0</v>
      </c>
      <c r="AF102" s="346">
        <v>0</v>
      </c>
      <c r="AG102" s="346">
        <v>0</v>
      </c>
      <c r="AH102" s="346">
        <v>0</v>
      </c>
    </row>
    <row r="103" spans="1:34" ht="17.25" customHeight="1" x14ac:dyDescent="0.2">
      <c r="A103" s="351" t="s">
        <v>930</v>
      </c>
      <c r="B103" s="352" t="s">
        <v>1137</v>
      </c>
      <c r="C103" s="348" t="s">
        <v>1085</v>
      </c>
      <c r="D103" s="340" t="s">
        <v>893</v>
      </c>
      <c r="E103" s="346">
        <v>0</v>
      </c>
      <c r="F103" s="346">
        <v>0</v>
      </c>
      <c r="G103" s="346">
        <v>0.6</v>
      </c>
      <c r="H103" s="346">
        <v>0</v>
      </c>
      <c r="I103" s="346">
        <v>0</v>
      </c>
      <c r="J103" s="346">
        <f t="shared" si="56"/>
        <v>0</v>
      </c>
      <c r="K103" s="346">
        <f t="shared" si="57"/>
        <v>0</v>
      </c>
      <c r="L103" s="346">
        <f t="shared" si="58"/>
        <v>0</v>
      </c>
      <c r="M103" s="346">
        <f t="shared" si="59"/>
        <v>0</v>
      </c>
      <c r="N103" s="346">
        <f t="shared" si="60"/>
        <v>0</v>
      </c>
      <c r="O103" s="346">
        <v>0</v>
      </c>
      <c r="P103" s="346">
        <v>0</v>
      </c>
      <c r="Q103" s="346">
        <v>0</v>
      </c>
      <c r="R103" s="346">
        <v>0</v>
      </c>
      <c r="S103" s="346">
        <v>0</v>
      </c>
      <c r="T103" s="346">
        <v>0</v>
      </c>
      <c r="U103" s="346">
        <v>0</v>
      </c>
      <c r="V103" s="346">
        <v>0</v>
      </c>
      <c r="W103" s="346">
        <v>0</v>
      </c>
      <c r="X103" s="346">
        <v>0</v>
      </c>
      <c r="Y103" s="346">
        <v>0</v>
      </c>
      <c r="Z103" s="346">
        <v>0</v>
      </c>
      <c r="AA103" s="346">
        <v>0</v>
      </c>
      <c r="AB103" s="346">
        <v>0</v>
      </c>
      <c r="AC103" s="346">
        <v>0</v>
      </c>
      <c r="AD103" s="346">
        <v>0</v>
      </c>
      <c r="AE103" s="346">
        <v>0</v>
      </c>
      <c r="AF103" s="346">
        <v>0</v>
      </c>
      <c r="AG103" s="346">
        <v>0</v>
      </c>
      <c r="AH103" s="346">
        <v>0</v>
      </c>
    </row>
    <row r="104" spans="1:34" ht="17.25" customHeight="1" x14ac:dyDescent="0.2">
      <c r="A104" s="351" t="s">
        <v>931</v>
      </c>
      <c r="B104" s="352" t="s">
        <v>1086</v>
      </c>
      <c r="C104" s="348" t="s">
        <v>1087</v>
      </c>
      <c r="D104" s="340" t="s">
        <v>893</v>
      </c>
      <c r="E104" s="346">
        <v>0</v>
      </c>
      <c r="F104" s="346">
        <v>0</v>
      </c>
      <c r="G104" s="346">
        <v>0.35</v>
      </c>
      <c r="H104" s="346">
        <v>0</v>
      </c>
      <c r="I104" s="346">
        <v>0</v>
      </c>
      <c r="J104" s="346">
        <f t="shared" si="56"/>
        <v>0</v>
      </c>
      <c r="K104" s="346">
        <f t="shared" si="57"/>
        <v>0</v>
      </c>
      <c r="L104" s="346">
        <f t="shared" si="58"/>
        <v>0</v>
      </c>
      <c r="M104" s="346">
        <f t="shared" si="59"/>
        <v>0</v>
      </c>
      <c r="N104" s="346">
        <f t="shared" si="60"/>
        <v>0</v>
      </c>
      <c r="O104" s="346">
        <v>0</v>
      </c>
      <c r="P104" s="346">
        <v>0</v>
      </c>
      <c r="Q104" s="346">
        <v>0</v>
      </c>
      <c r="R104" s="346">
        <v>0</v>
      </c>
      <c r="S104" s="346">
        <v>0</v>
      </c>
      <c r="T104" s="346">
        <v>0</v>
      </c>
      <c r="U104" s="346">
        <v>0</v>
      </c>
      <c r="V104" s="346">
        <v>0</v>
      </c>
      <c r="W104" s="346">
        <v>0</v>
      </c>
      <c r="X104" s="346">
        <v>0</v>
      </c>
      <c r="Y104" s="346">
        <v>0</v>
      </c>
      <c r="Z104" s="346">
        <v>0</v>
      </c>
      <c r="AA104" s="346">
        <v>0</v>
      </c>
      <c r="AB104" s="346">
        <v>0</v>
      </c>
      <c r="AC104" s="346">
        <v>0</v>
      </c>
      <c r="AD104" s="346">
        <v>0</v>
      </c>
      <c r="AE104" s="346">
        <v>0</v>
      </c>
      <c r="AF104" s="346">
        <v>0</v>
      </c>
      <c r="AG104" s="346">
        <v>0</v>
      </c>
      <c r="AH104" s="346">
        <v>0</v>
      </c>
    </row>
    <row r="105" spans="1:34" ht="17.25" customHeight="1" x14ac:dyDescent="0.2">
      <c r="A105" s="351" t="s">
        <v>932</v>
      </c>
      <c r="B105" s="352" t="s">
        <v>1088</v>
      </c>
      <c r="C105" s="348" t="s">
        <v>1089</v>
      </c>
      <c r="D105" s="340" t="s">
        <v>893</v>
      </c>
      <c r="E105" s="346">
        <v>0.4</v>
      </c>
      <c r="F105" s="346">
        <v>0</v>
      </c>
      <c r="G105" s="346">
        <v>0</v>
      </c>
      <c r="H105" s="346">
        <v>0</v>
      </c>
      <c r="I105" s="346">
        <v>0</v>
      </c>
      <c r="J105" s="346">
        <f t="shared" si="56"/>
        <v>0</v>
      </c>
      <c r="K105" s="346">
        <f t="shared" si="57"/>
        <v>0</v>
      </c>
      <c r="L105" s="346">
        <f t="shared" si="58"/>
        <v>0</v>
      </c>
      <c r="M105" s="346">
        <f t="shared" si="59"/>
        <v>0</v>
      </c>
      <c r="N105" s="346">
        <f t="shared" si="60"/>
        <v>0</v>
      </c>
      <c r="O105" s="346">
        <v>0</v>
      </c>
      <c r="P105" s="346">
        <v>0</v>
      </c>
      <c r="Q105" s="346">
        <v>0</v>
      </c>
      <c r="R105" s="346">
        <v>0</v>
      </c>
      <c r="S105" s="346">
        <v>0</v>
      </c>
      <c r="T105" s="346">
        <v>0</v>
      </c>
      <c r="U105" s="346">
        <v>0</v>
      </c>
      <c r="V105" s="346">
        <v>0</v>
      </c>
      <c r="W105" s="346">
        <v>0</v>
      </c>
      <c r="X105" s="346">
        <v>0</v>
      </c>
      <c r="Y105" s="346">
        <v>0</v>
      </c>
      <c r="Z105" s="346">
        <v>0</v>
      </c>
      <c r="AA105" s="346">
        <v>0</v>
      </c>
      <c r="AB105" s="346">
        <v>0</v>
      </c>
      <c r="AC105" s="346">
        <v>0</v>
      </c>
      <c r="AD105" s="346">
        <v>0</v>
      </c>
      <c r="AE105" s="346">
        <v>0</v>
      </c>
      <c r="AF105" s="346">
        <v>0</v>
      </c>
      <c r="AG105" s="346">
        <v>0</v>
      </c>
      <c r="AH105" s="346">
        <v>0</v>
      </c>
    </row>
    <row r="106" spans="1:34" ht="17.25" customHeight="1" x14ac:dyDescent="0.2">
      <c r="A106" s="351" t="s">
        <v>933</v>
      </c>
      <c r="B106" s="352" t="s">
        <v>1090</v>
      </c>
      <c r="C106" s="348" t="s">
        <v>1091</v>
      </c>
      <c r="D106" s="340" t="s">
        <v>893</v>
      </c>
      <c r="E106" s="346">
        <v>0</v>
      </c>
      <c r="F106" s="346">
        <v>0</v>
      </c>
      <c r="G106" s="346">
        <v>0.22</v>
      </c>
      <c r="H106" s="346">
        <v>0</v>
      </c>
      <c r="I106" s="346">
        <v>0</v>
      </c>
      <c r="J106" s="346">
        <f t="shared" si="56"/>
        <v>0</v>
      </c>
      <c r="K106" s="346">
        <f t="shared" si="57"/>
        <v>0</v>
      </c>
      <c r="L106" s="346">
        <f t="shared" si="58"/>
        <v>0</v>
      </c>
      <c r="M106" s="346">
        <f t="shared" si="59"/>
        <v>0</v>
      </c>
      <c r="N106" s="346">
        <f t="shared" si="60"/>
        <v>0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0</v>
      </c>
      <c r="AD106" s="346">
        <v>0</v>
      </c>
      <c r="AE106" s="346">
        <v>0</v>
      </c>
      <c r="AF106" s="346">
        <v>0</v>
      </c>
      <c r="AG106" s="346">
        <v>0</v>
      </c>
      <c r="AH106" s="346">
        <v>0</v>
      </c>
    </row>
    <row r="107" spans="1:34" ht="17.25" customHeight="1" x14ac:dyDescent="0.2">
      <c r="A107" s="351" t="s">
        <v>934</v>
      </c>
      <c r="B107" s="352" t="s">
        <v>1092</v>
      </c>
      <c r="C107" s="348" t="s">
        <v>1093</v>
      </c>
      <c r="D107" s="340" t="s">
        <v>893</v>
      </c>
      <c r="E107" s="346">
        <v>0.16</v>
      </c>
      <c r="F107" s="346">
        <v>0</v>
      </c>
      <c r="G107" s="346">
        <v>0</v>
      </c>
      <c r="H107" s="346">
        <v>0</v>
      </c>
      <c r="I107" s="346">
        <v>0</v>
      </c>
      <c r="J107" s="346">
        <f t="shared" si="56"/>
        <v>0</v>
      </c>
      <c r="K107" s="346">
        <f t="shared" si="57"/>
        <v>0</v>
      </c>
      <c r="L107" s="346">
        <f t="shared" si="58"/>
        <v>0</v>
      </c>
      <c r="M107" s="346">
        <f t="shared" si="59"/>
        <v>0</v>
      </c>
      <c r="N107" s="346">
        <f t="shared" si="60"/>
        <v>0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0</v>
      </c>
      <c r="AD107" s="346">
        <v>0</v>
      </c>
      <c r="AE107" s="346">
        <v>0</v>
      </c>
      <c r="AF107" s="346">
        <v>0</v>
      </c>
      <c r="AG107" s="346">
        <v>0</v>
      </c>
      <c r="AH107" s="346">
        <v>0</v>
      </c>
    </row>
    <row r="108" spans="1:34" ht="17.25" customHeight="1" x14ac:dyDescent="0.2">
      <c r="A108" s="351" t="s">
        <v>935</v>
      </c>
      <c r="B108" s="352" t="s">
        <v>1094</v>
      </c>
      <c r="C108" s="348" t="s">
        <v>1095</v>
      </c>
      <c r="D108" s="340" t="s">
        <v>893</v>
      </c>
      <c r="E108" s="346">
        <v>0.4</v>
      </c>
      <c r="F108" s="346">
        <v>0</v>
      </c>
      <c r="G108" s="346">
        <v>0</v>
      </c>
      <c r="H108" s="346">
        <v>0</v>
      </c>
      <c r="I108" s="346">
        <v>0</v>
      </c>
      <c r="J108" s="346">
        <f t="shared" si="56"/>
        <v>0</v>
      </c>
      <c r="K108" s="346">
        <f t="shared" si="57"/>
        <v>0</v>
      </c>
      <c r="L108" s="346">
        <f t="shared" si="58"/>
        <v>0</v>
      </c>
      <c r="M108" s="346">
        <f t="shared" si="59"/>
        <v>0</v>
      </c>
      <c r="N108" s="346">
        <f t="shared" si="60"/>
        <v>0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0</v>
      </c>
      <c r="AD108" s="346">
        <v>0</v>
      </c>
      <c r="AE108" s="346">
        <v>0</v>
      </c>
      <c r="AF108" s="346">
        <v>0</v>
      </c>
      <c r="AG108" s="346">
        <v>0</v>
      </c>
      <c r="AH108" s="346">
        <v>0</v>
      </c>
    </row>
    <row r="109" spans="1:34" ht="17.25" customHeight="1" x14ac:dyDescent="0.2">
      <c r="A109" s="351" t="s">
        <v>936</v>
      </c>
      <c r="B109" s="352" t="s">
        <v>1096</v>
      </c>
      <c r="C109" s="348" t="s">
        <v>1097</v>
      </c>
      <c r="D109" s="340" t="s">
        <v>893</v>
      </c>
      <c r="E109" s="346">
        <v>0</v>
      </c>
      <c r="F109" s="346">
        <v>0</v>
      </c>
      <c r="G109" s="346">
        <v>0.98199999999999998</v>
      </c>
      <c r="H109" s="346">
        <v>0</v>
      </c>
      <c r="I109" s="346">
        <v>0</v>
      </c>
      <c r="J109" s="346">
        <f t="shared" si="56"/>
        <v>0</v>
      </c>
      <c r="K109" s="346">
        <f t="shared" si="57"/>
        <v>0</v>
      </c>
      <c r="L109" s="346">
        <f t="shared" si="58"/>
        <v>0</v>
      </c>
      <c r="M109" s="346">
        <f t="shared" si="59"/>
        <v>0</v>
      </c>
      <c r="N109" s="346">
        <f t="shared" si="60"/>
        <v>0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0</v>
      </c>
      <c r="AD109" s="346">
        <v>0</v>
      </c>
      <c r="AE109" s="346">
        <v>0</v>
      </c>
      <c r="AF109" s="346">
        <v>0</v>
      </c>
      <c r="AG109" s="346">
        <v>0</v>
      </c>
      <c r="AH109" s="346">
        <v>0</v>
      </c>
    </row>
    <row r="110" spans="1:34" ht="17.25" customHeight="1" x14ac:dyDescent="0.2">
      <c r="A110" s="351" t="s">
        <v>937</v>
      </c>
      <c r="B110" s="352" t="s">
        <v>1098</v>
      </c>
      <c r="C110" s="348" t="s">
        <v>1099</v>
      </c>
      <c r="D110" s="340" t="s">
        <v>893</v>
      </c>
      <c r="E110" s="346">
        <v>0</v>
      </c>
      <c r="F110" s="346">
        <v>0</v>
      </c>
      <c r="G110" s="346">
        <v>0.17100000000000001</v>
      </c>
      <c r="H110" s="346">
        <v>0</v>
      </c>
      <c r="I110" s="346">
        <v>0</v>
      </c>
      <c r="J110" s="346">
        <f t="shared" si="56"/>
        <v>0</v>
      </c>
      <c r="K110" s="346">
        <f t="shared" si="57"/>
        <v>0</v>
      </c>
      <c r="L110" s="346">
        <f t="shared" si="58"/>
        <v>0</v>
      </c>
      <c r="M110" s="346">
        <f t="shared" si="59"/>
        <v>0</v>
      </c>
      <c r="N110" s="346">
        <f t="shared" si="60"/>
        <v>0</v>
      </c>
      <c r="O110" s="346">
        <v>0</v>
      </c>
      <c r="P110" s="346">
        <v>0</v>
      </c>
      <c r="Q110" s="346">
        <v>0</v>
      </c>
      <c r="R110" s="346">
        <v>0</v>
      </c>
      <c r="S110" s="346">
        <v>0</v>
      </c>
      <c r="T110" s="346">
        <v>0</v>
      </c>
      <c r="U110" s="346">
        <v>0</v>
      </c>
      <c r="V110" s="346">
        <v>0</v>
      </c>
      <c r="W110" s="346">
        <v>0</v>
      </c>
      <c r="X110" s="346">
        <v>0</v>
      </c>
      <c r="Y110" s="346">
        <v>0</v>
      </c>
      <c r="Z110" s="346">
        <v>0</v>
      </c>
      <c r="AA110" s="346">
        <v>0</v>
      </c>
      <c r="AB110" s="346">
        <v>0</v>
      </c>
      <c r="AC110" s="346">
        <v>0</v>
      </c>
      <c r="AD110" s="346">
        <v>0</v>
      </c>
      <c r="AE110" s="346">
        <v>0</v>
      </c>
      <c r="AF110" s="346">
        <v>0</v>
      </c>
      <c r="AG110" s="346">
        <v>0</v>
      </c>
      <c r="AH110" s="346">
        <v>0</v>
      </c>
    </row>
    <row r="111" spans="1:34" ht="17.25" customHeight="1" x14ac:dyDescent="0.2">
      <c r="A111" s="351" t="s">
        <v>938</v>
      </c>
      <c r="B111" s="352" t="s">
        <v>1100</v>
      </c>
      <c r="C111" s="348" t="s">
        <v>1101</v>
      </c>
      <c r="D111" s="340" t="s">
        <v>893</v>
      </c>
      <c r="E111" s="346">
        <v>0</v>
      </c>
      <c r="F111" s="346">
        <v>0</v>
      </c>
      <c r="G111" s="346">
        <v>1.5</v>
      </c>
      <c r="H111" s="346">
        <v>0</v>
      </c>
      <c r="I111" s="346">
        <v>0</v>
      </c>
      <c r="J111" s="346">
        <f t="shared" si="56"/>
        <v>0</v>
      </c>
      <c r="K111" s="346">
        <f t="shared" si="57"/>
        <v>0</v>
      </c>
      <c r="L111" s="346">
        <f t="shared" si="58"/>
        <v>0</v>
      </c>
      <c r="M111" s="346">
        <f t="shared" si="59"/>
        <v>0</v>
      </c>
      <c r="N111" s="346">
        <f t="shared" si="60"/>
        <v>0</v>
      </c>
      <c r="O111" s="346">
        <v>0</v>
      </c>
      <c r="P111" s="346">
        <v>0</v>
      </c>
      <c r="Q111" s="346">
        <v>0</v>
      </c>
      <c r="R111" s="346">
        <v>0</v>
      </c>
      <c r="S111" s="346">
        <v>0</v>
      </c>
      <c r="T111" s="346">
        <v>0</v>
      </c>
      <c r="U111" s="346">
        <v>0</v>
      </c>
      <c r="V111" s="346">
        <v>0</v>
      </c>
      <c r="W111" s="346">
        <v>0</v>
      </c>
      <c r="X111" s="346">
        <v>0</v>
      </c>
      <c r="Y111" s="346">
        <v>0</v>
      </c>
      <c r="Z111" s="346">
        <v>0</v>
      </c>
      <c r="AA111" s="346">
        <v>0</v>
      </c>
      <c r="AB111" s="346">
        <v>0</v>
      </c>
      <c r="AC111" s="346">
        <v>0</v>
      </c>
      <c r="AD111" s="346">
        <v>0</v>
      </c>
      <c r="AE111" s="346">
        <v>0</v>
      </c>
      <c r="AF111" s="346">
        <v>0</v>
      </c>
      <c r="AG111" s="346">
        <v>0</v>
      </c>
      <c r="AH111" s="346">
        <v>0</v>
      </c>
    </row>
    <row r="112" spans="1:34" s="345" customFormat="1" x14ac:dyDescent="0.2">
      <c r="A112" s="349" t="s">
        <v>202</v>
      </c>
      <c r="B112" s="342" t="s">
        <v>890</v>
      </c>
      <c r="C112" s="341" t="s">
        <v>862</v>
      </c>
      <c r="D112" s="343" t="s">
        <v>893</v>
      </c>
      <c r="E112" s="356">
        <f>SUM(E113:E125)</f>
        <v>0</v>
      </c>
      <c r="F112" s="356">
        <f t="shared" ref="F112:AH112" si="61">SUM(F113:F125)</f>
        <v>0</v>
      </c>
      <c r="G112" s="356">
        <f t="shared" si="61"/>
        <v>0</v>
      </c>
      <c r="H112" s="356">
        <f t="shared" si="61"/>
        <v>0</v>
      </c>
      <c r="I112" s="356">
        <f t="shared" si="61"/>
        <v>87</v>
      </c>
      <c r="J112" s="356">
        <f t="shared" si="61"/>
        <v>0</v>
      </c>
      <c r="K112" s="356">
        <f t="shared" si="61"/>
        <v>0</v>
      </c>
      <c r="L112" s="356">
        <f t="shared" si="61"/>
        <v>0</v>
      </c>
      <c r="M112" s="356">
        <f t="shared" si="61"/>
        <v>0</v>
      </c>
      <c r="N112" s="356">
        <f t="shared" si="61"/>
        <v>27</v>
      </c>
      <c r="O112" s="356">
        <f t="shared" si="61"/>
        <v>0</v>
      </c>
      <c r="P112" s="356">
        <f t="shared" si="61"/>
        <v>0</v>
      </c>
      <c r="Q112" s="356">
        <f t="shared" si="61"/>
        <v>0</v>
      </c>
      <c r="R112" s="356">
        <f t="shared" si="61"/>
        <v>0</v>
      </c>
      <c r="S112" s="356">
        <f t="shared" si="61"/>
        <v>0</v>
      </c>
      <c r="T112" s="356">
        <f t="shared" si="61"/>
        <v>0</v>
      </c>
      <c r="U112" s="356">
        <f t="shared" si="61"/>
        <v>0</v>
      </c>
      <c r="V112" s="356">
        <f t="shared" si="61"/>
        <v>0</v>
      </c>
      <c r="W112" s="356">
        <f t="shared" si="61"/>
        <v>0</v>
      </c>
      <c r="X112" s="356">
        <f t="shared" si="61"/>
        <v>27</v>
      </c>
      <c r="Y112" s="356">
        <f t="shared" si="61"/>
        <v>0</v>
      </c>
      <c r="Z112" s="356">
        <f t="shared" si="61"/>
        <v>0</v>
      </c>
      <c r="AA112" s="356">
        <f t="shared" si="61"/>
        <v>0</v>
      </c>
      <c r="AB112" s="356">
        <f t="shared" si="61"/>
        <v>0</v>
      </c>
      <c r="AC112" s="356">
        <f t="shared" si="61"/>
        <v>0</v>
      </c>
      <c r="AD112" s="356">
        <f t="shared" si="61"/>
        <v>0</v>
      </c>
      <c r="AE112" s="356">
        <f t="shared" si="61"/>
        <v>0</v>
      </c>
      <c r="AF112" s="356">
        <f t="shared" si="61"/>
        <v>0</v>
      </c>
      <c r="AG112" s="356">
        <f t="shared" si="61"/>
        <v>0</v>
      </c>
      <c r="AH112" s="356">
        <f t="shared" si="61"/>
        <v>0</v>
      </c>
    </row>
    <row r="113" spans="1:34" ht="36" customHeight="1" x14ac:dyDescent="0.2">
      <c r="A113" s="351" t="s">
        <v>939</v>
      </c>
      <c r="B113" s="352" t="s">
        <v>1102</v>
      </c>
      <c r="C113" s="348" t="s">
        <v>1103</v>
      </c>
      <c r="D113" s="340" t="s">
        <v>893</v>
      </c>
      <c r="E113" s="346">
        <v>0</v>
      </c>
      <c r="F113" s="346">
        <v>0</v>
      </c>
      <c r="G113" s="346">
        <v>0</v>
      </c>
      <c r="H113" s="346">
        <v>0</v>
      </c>
      <c r="I113" s="346">
        <v>24</v>
      </c>
      <c r="J113" s="346">
        <f t="shared" ref="J113:J125" si="62">O113+T113+Y113+AD113</f>
        <v>0</v>
      </c>
      <c r="K113" s="346">
        <f t="shared" ref="K113:K125" si="63">P113+U113+Z113+AE113</f>
        <v>0</v>
      </c>
      <c r="L113" s="346">
        <f t="shared" ref="L113:L125" si="64">Q113+V113+AA113+AF113</f>
        <v>0</v>
      </c>
      <c r="M113" s="346">
        <f t="shared" ref="M113:M125" si="65">R113+W113+AB113+AG113</f>
        <v>0</v>
      </c>
      <c r="N113" s="346">
        <f t="shared" ref="N113:N125" si="66">S113+X113+AC113+AH113</f>
        <v>0</v>
      </c>
      <c r="O113" s="346">
        <v>0</v>
      </c>
      <c r="P113" s="346">
        <v>0</v>
      </c>
      <c r="Q113" s="346">
        <v>0</v>
      </c>
      <c r="R113" s="346">
        <v>0</v>
      </c>
      <c r="S113" s="346">
        <v>0</v>
      </c>
      <c r="T113" s="346">
        <v>0</v>
      </c>
      <c r="U113" s="346">
        <v>0</v>
      </c>
      <c r="V113" s="346">
        <v>0</v>
      </c>
      <c r="W113" s="346">
        <v>0</v>
      </c>
      <c r="X113" s="346">
        <v>0</v>
      </c>
      <c r="Y113" s="346">
        <v>0</v>
      </c>
      <c r="Z113" s="346">
        <v>0</v>
      </c>
      <c r="AA113" s="346">
        <v>0</v>
      </c>
      <c r="AB113" s="346">
        <v>0</v>
      </c>
      <c r="AC113" s="346">
        <v>0</v>
      </c>
      <c r="AD113" s="346">
        <v>0</v>
      </c>
      <c r="AE113" s="346">
        <v>0</v>
      </c>
      <c r="AF113" s="346">
        <v>0</v>
      </c>
      <c r="AG113" s="346">
        <v>0</v>
      </c>
      <c r="AH113" s="346">
        <v>0</v>
      </c>
    </row>
    <row r="114" spans="1:34" ht="36" customHeight="1" x14ac:dyDescent="0.2">
      <c r="A114" s="351" t="s">
        <v>940</v>
      </c>
      <c r="B114" s="352" t="s">
        <v>1104</v>
      </c>
      <c r="C114" s="348" t="s">
        <v>1105</v>
      </c>
      <c r="D114" s="340" t="s">
        <v>893</v>
      </c>
      <c r="E114" s="346">
        <v>0</v>
      </c>
      <c r="F114" s="346">
        <v>0</v>
      </c>
      <c r="G114" s="346">
        <v>0</v>
      </c>
      <c r="H114" s="346">
        <v>0</v>
      </c>
      <c r="I114" s="346">
        <v>1</v>
      </c>
      <c r="J114" s="346">
        <f t="shared" si="62"/>
        <v>0</v>
      </c>
      <c r="K114" s="346">
        <f t="shared" si="63"/>
        <v>0</v>
      </c>
      <c r="L114" s="346">
        <f t="shared" si="64"/>
        <v>0</v>
      </c>
      <c r="M114" s="346">
        <f t="shared" si="65"/>
        <v>0</v>
      </c>
      <c r="N114" s="346">
        <f t="shared" si="66"/>
        <v>0</v>
      </c>
      <c r="O114" s="346">
        <v>0</v>
      </c>
      <c r="P114" s="346">
        <v>0</v>
      </c>
      <c r="Q114" s="346">
        <v>0</v>
      </c>
      <c r="R114" s="346">
        <v>0</v>
      </c>
      <c r="S114" s="346">
        <v>0</v>
      </c>
      <c r="T114" s="346">
        <v>0</v>
      </c>
      <c r="U114" s="346">
        <v>0</v>
      </c>
      <c r="V114" s="346">
        <v>0</v>
      </c>
      <c r="W114" s="346">
        <v>0</v>
      </c>
      <c r="X114" s="346">
        <v>0</v>
      </c>
      <c r="Y114" s="346">
        <v>0</v>
      </c>
      <c r="Z114" s="346">
        <v>0</v>
      </c>
      <c r="AA114" s="346">
        <v>0</v>
      </c>
      <c r="AB114" s="346">
        <v>0</v>
      </c>
      <c r="AC114" s="346">
        <v>0</v>
      </c>
      <c r="AD114" s="346">
        <v>0</v>
      </c>
      <c r="AE114" s="346">
        <v>0</v>
      </c>
      <c r="AF114" s="346">
        <v>0</v>
      </c>
      <c r="AG114" s="346">
        <v>0</v>
      </c>
      <c r="AH114" s="346">
        <v>0</v>
      </c>
    </row>
    <row r="115" spans="1:34" ht="36" customHeight="1" x14ac:dyDescent="0.2">
      <c r="A115" s="351" t="s">
        <v>941</v>
      </c>
      <c r="B115" s="352" t="s">
        <v>1106</v>
      </c>
      <c r="C115" s="348" t="s">
        <v>1107</v>
      </c>
      <c r="D115" s="340" t="s">
        <v>893</v>
      </c>
      <c r="E115" s="346">
        <v>0</v>
      </c>
      <c r="F115" s="346">
        <v>0</v>
      </c>
      <c r="G115" s="346">
        <v>0</v>
      </c>
      <c r="H115" s="346">
        <v>0</v>
      </c>
      <c r="I115" s="346">
        <v>1</v>
      </c>
      <c r="J115" s="346">
        <f t="shared" si="62"/>
        <v>0</v>
      </c>
      <c r="K115" s="346">
        <f t="shared" si="63"/>
        <v>0</v>
      </c>
      <c r="L115" s="346">
        <f t="shared" si="64"/>
        <v>0</v>
      </c>
      <c r="M115" s="346">
        <f t="shared" si="65"/>
        <v>0</v>
      </c>
      <c r="N115" s="346">
        <f t="shared" si="66"/>
        <v>0</v>
      </c>
      <c r="O115" s="346">
        <v>0</v>
      </c>
      <c r="P115" s="346">
        <v>0</v>
      </c>
      <c r="Q115" s="346">
        <v>0</v>
      </c>
      <c r="R115" s="346">
        <v>0</v>
      </c>
      <c r="S115" s="346">
        <v>0</v>
      </c>
      <c r="T115" s="346">
        <v>0</v>
      </c>
      <c r="U115" s="346">
        <v>0</v>
      </c>
      <c r="V115" s="346">
        <v>0</v>
      </c>
      <c r="W115" s="346">
        <v>0</v>
      </c>
      <c r="X115" s="346">
        <v>0</v>
      </c>
      <c r="Y115" s="346">
        <v>0</v>
      </c>
      <c r="Z115" s="346">
        <v>0</v>
      </c>
      <c r="AA115" s="346">
        <v>0</v>
      </c>
      <c r="AB115" s="346">
        <v>0</v>
      </c>
      <c r="AC115" s="346">
        <v>0</v>
      </c>
      <c r="AD115" s="346">
        <v>0</v>
      </c>
      <c r="AE115" s="346">
        <v>0</v>
      </c>
      <c r="AF115" s="346">
        <v>0</v>
      </c>
      <c r="AG115" s="346">
        <v>0</v>
      </c>
      <c r="AH115" s="346">
        <v>0</v>
      </c>
    </row>
    <row r="116" spans="1:34" ht="36" customHeight="1" x14ac:dyDescent="0.2">
      <c r="A116" s="351" t="s">
        <v>942</v>
      </c>
      <c r="B116" s="352" t="s">
        <v>1108</v>
      </c>
      <c r="C116" s="348" t="s">
        <v>1109</v>
      </c>
      <c r="D116" s="340" t="s">
        <v>893</v>
      </c>
      <c r="E116" s="346">
        <v>0</v>
      </c>
      <c r="F116" s="346">
        <v>0</v>
      </c>
      <c r="G116" s="346">
        <v>0</v>
      </c>
      <c r="H116" s="346">
        <v>0</v>
      </c>
      <c r="I116" s="346">
        <v>1</v>
      </c>
      <c r="J116" s="346">
        <f t="shared" si="62"/>
        <v>0</v>
      </c>
      <c r="K116" s="346">
        <f t="shared" si="63"/>
        <v>0</v>
      </c>
      <c r="L116" s="346">
        <f t="shared" si="64"/>
        <v>0</v>
      </c>
      <c r="M116" s="346">
        <f t="shared" si="65"/>
        <v>0</v>
      </c>
      <c r="N116" s="346">
        <f t="shared" si="66"/>
        <v>0</v>
      </c>
      <c r="O116" s="346">
        <v>0</v>
      </c>
      <c r="P116" s="346">
        <v>0</v>
      </c>
      <c r="Q116" s="346">
        <v>0</v>
      </c>
      <c r="R116" s="346">
        <v>0</v>
      </c>
      <c r="S116" s="346">
        <v>0</v>
      </c>
      <c r="T116" s="346">
        <v>0</v>
      </c>
      <c r="U116" s="346">
        <v>0</v>
      </c>
      <c r="V116" s="346">
        <v>0</v>
      </c>
      <c r="W116" s="346">
        <v>0</v>
      </c>
      <c r="X116" s="346">
        <v>0</v>
      </c>
      <c r="Y116" s="346">
        <v>0</v>
      </c>
      <c r="Z116" s="346">
        <v>0</v>
      </c>
      <c r="AA116" s="346">
        <v>0</v>
      </c>
      <c r="AB116" s="346">
        <v>0</v>
      </c>
      <c r="AC116" s="346">
        <v>0</v>
      </c>
      <c r="AD116" s="346">
        <v>0</v>
      </c>
      <c r="AE116" s="346">
        <v>0</v>
      </c>
      <c r="AF116" s="346">
        <v>0</v>
      </c>
      <c r="AG116" s="346">
        <v>0</v>
      </c>
      <c r="AH116" s="346">
        <v>0</v>
      </c>
    </row>
    <row r="117" spans="1:34" ht="36" customHeight="1" x14ac:dyDescent="0.2">
      <c r="A117" s="351" t="s">
        <v>1110</v>
      </c>
      <c r="B117" s="352" t="s">
        <v>1111</v>
      </c>
      <c r="C117" s="348" t="s">
        <v>1112</v>
      </c>
      <c r="D117" s="340" t="s">
        <v>893</v>
      </c>
      <c r="E117" s="346">
        <v>0</v>
      </c>
      <c r="F117" s="346">
        <v>0</v>
      </c>
      <c r="G117" s="346">
        <v>0</v>
      </c>
      <c r="H117" s="346">
        <v>0</v>
      </c>
      <c r="I117" s="346">
        <v>1</v>
      </c>
      <c r="J117" s="346">
        <f t="shared" si="62"/>
        <v>0</v>
      </c>
      <c r="K117" s="346">
        <f t="shared" si="63"/>
        <v>0</v>
      </c>
      <c r="L117" s="346">
        <f t="shared" si="64"/>
        <v>0</v>
      </c>
      <c r="M117" s="346">
        <f t="shared" si="65"/>
        <v>0</v>
      </c>
      <c r="N117" s="346">
        <f t="shared" si="66"/>
        <v>0</v>
      </c>
      <c r="O117" s="346">
        <v>0</v>
      </c>
      <c r="P117" s="346">
        <v>0</v>
      </c>
      <c r="Q117" s="346">
        <v>0</v>
      </c>
      <c r="R117" s="346">
        <v>0</v>
      </c>
      <c r="S117" s="346">
        <v>0</v>
      </c>
      <c r="T117" s="346">
        <v>0</v>
      </c>
      <c r="U117" s="346">
        <v>0</v>
      </c>
      <c r="V117" s="346">
        <v>0</v>
      </c>
      <c r="W117" s="346">
        <v>0</v>
      </c>
      <c r="X117" s="346">
        <v>0</v>
      </c>
      <c r="Y117" s="346">
        <v>0</v>
      </c>
      <c r="Z117" s="346">
        <v>0</v>
      </c>
      <c r="AA117" s="346">
        <v>0</v>
      </c>
      <c r="AB117" s="346">
        <v>0</v>
      </c>
      <c r="AC117" s="346">
        <v>0</v>
      </c>
      <c r="AD117" s="346">
        <v>0</v>
      </c>
      <c r="AE117" s="346">
        <v>0</v>
      </c>
      <c r="AF117" s="346">
        <v>0</v>
      </c>
      <c r="AG117" s="346">
        <v>0</v>
      </c>
      <c r="AH117" s="346">
        <v>0</v>
      </c>
    </row>
    <row r="118" spans="1:34" ht="36" customHeight="1" x14ac:dyDescent="0.2">
      <c r="A118" s="351" t="s">
        <v>943</v>
      </c>
      <c r="B118" s="352" t="s">
        <v>1113</v>
      </c>
      <c r="C118" s="348" t="s">
        <v>1114</v>
      </c>
      <c r="D118" s="340" t="s">
        <v>893</v>
      </c>
      <c r="E118" s="346">
        <v>0</v>
      </c>
      <c r="F118" s="346">
        <v>0</v>
      </c>
      <c r="G118" s="346">
        <v>0</v>
      </c>
      <c r="H118" s="346">
        <v>0</v>
      </c>
      <c r="I118" s="346">
        <v>1</v>
      </c>
      <c r="J118" s="346">
        <f t="shared" si="62"/>
        <v>0</v>
      </c>
      <c r="K118" s="346">
        <f t="shared" si="63"/>
        <v>0</v>
      </c>
      <c r="L118" s="346">
        <f t="shared" si="64"/>
        <v>0</v>
      </c>
      <c r="M118" s="346">
        <f t="shared" si="65"/>
        <v>0</v>
      </c>
      <c r="N118" s="346">
        <f t="shared" si="66"/>
        <v>0</v>
      </c>
      <c r="O118" s="346">
        <v>0</v>
      </c>
      <c r="P118" s="346">
        <v>0</v>
      </c>
      <c r="Q118" s="346">
        <v>0</v>
      </c>
      <c r="R118" s="346">
        <v>0</v>
      </c>
      <c r="S118" s="346">
        <v>0</v>
      </c>
      <c r="T118" s="346">
        <v>0</v>
      </c>
      <c r="U118" s="346">
        <v>0</v>
      </c>
      <c r="V118" s="346">
        <v>0</v>
      </c>
      <c r="W118" s="346">
        <v>0</v>
      </c>
      <c r="X118" s="346">
        <v>0</v>
      </c>
      <c r="Y118" s="346">
        <v>0</v>
      </c>
      <c r="Z118" s="346">
        <v>0</v>
      </c>
      <c r="AA118" s="346">
        <v>0</v>
      </c>
      <c r="AB118" s="346">
        <v>0</v>
      </c>
      <c r="AC118" s="346">
        <v>0</v>
      </c>
      <c r="AD118" s="346">
        <v>0</v>
      </c>
      <c r="AE118" s="346">
        <v>0</v>
      </c>
      <c r="AF118" s="346">
        <v>0</v>
      </c>
      <c r="AG118" s="346">
        <v>0</v>
      </c>
      <c r="AH118" s="346">
        <v>0</v>
      </c>
    </row>
    <row r="119" spans="1:34" ht="36" customHeight="1" x14ac:dyDescent="0.2">
      <c r="A119" s="351" t="s">
        <v>944</v>
      </c>
      <c r="B119" s="352" t="s">
        <v>1115</v>
      </c>
      <c r="C119" s="348" t="s">
        <v>1116</v>
      </c>
      <c r="D119" s="340" t="s">
        <v>893</v>
      </c>
      <c r="E119" s="346">
        <v>0</v>
      </c>
      <c r="F119" s="346">
        <v>0</v>
      </c>
      <c r="G119" s="346">
        <v>0</v>
      </c>
      <c r="H119" s="346">
        <v>0</v>
      </c>
      <c r="I119" s="346">
        <v>1</v>
      </c>
      <c r="J119" s="346">
        <f t="shared" si="62"/>
        <v>0</v>
      </c>
      <c r="K119" s="346">
        <f t="shared" si="63"/>
        <v>0</v>
      </c>
      <c r="L119" s="346">
        <f t="shared" si="64"/>
        <v>0</v>
      </c>
      <c r="M119" s="346">
        <f t="shared" si="65"/>
        <v>0</v>
      </c>
      <c r="N119" s="346">
        <f t="shared" si="66"/>
        <v>0</v>
      </c>
      <c r="O119" s="346">
        <v>0</v>
      </c>
      <c r="P119" s="346">
        <v>0</v>
      </c>
      <c r="Q119" s="346">
        <v>0</v>
      </c>
      <c r="R119" s="346">
        <v>0</v>
      </c>
      <c r="S119" s="346">
        <v>0</v>
      </c>
      <c r="T119" s="346">
        <v>0</v>
      </c>
      <c r="U119" s="346">
        <v>0</v>
      </c>
      <c r="V119" s="346">
        <v>0</v>
      </c>
      <c r="W119" s="346">
        <v>0</v>
      </c>
      <c r="X119" s="346">
        <v>0</v>
      </c>
      <c r="Y119" s="346">
        <v>0</v>
      </c>
      <c r="Z119" s="346">
        <v>0</v>
      </c>
      <c r="AA119" s="346">
        <v>0</v>
      </c>
      <c r="AB119" s="346">
        <v>0</v>
      </c>
      <c r="AC119" s="346">
        <v>0</v>
      </c>
      <c r="AD119" s="346">
        <v>0</v>
      </c>
      <c r="AE119" s="346">
        <v>0</v>
      </c>
      <c r="AF119" s="346">
        <v>0</v>
      </c>
      <c r="AG119" s="346">
        <v>0</v>
      </c>
      <c r="AH119" s="346">
        <v>0</v>
      </c>
    </row>
    <row r="120" spans="1:34" ht="36" customHeight="1" x14ac:dyDescent="0.2">
      <c r="A120" s="351" t="s">
        <v>945</v>
      </c>
      <c r="B120" s="352" t="s">
        <v>1117</v>
      </c>
      <c r="C120" s="348" t="s">
        <v>1118</v>
      </c>
      <c r="D120" s="340" t="s">
        <v>893</v>
      </c>
      <c r="E120" s="346">
        <v>0</v>
      </c>
      <c r="F120" s="346">
        <v>0</v>
      </c>
      <c r="G120" s="346">
        <v>0</v>
      </c>
      <c r="H120" s="346">
        <v>0</v>
      </c>
      <c r="I120" s="346">
        <v>52</v>
      </c>
      <c r="J120" s="346">
        <f t="shared" si="62"/>
        <v>0</v>
      </c>
      <c r="K120" s="346">
        <f t="shared" si="63"/>
        <v>0</v>
      </c>
      <c r="L120" s="346">
        <f t="shared" si="64"/>
        <v>0</v>
      </c>
      <c r="M120" s="346">
        <f t="shared" si="65"/>
        <v>0</v>
      </c>
      <c r="N120" s="346">
        <f t="shared" si="66"/>
        <v>27</v>
      </c>
      <c r="O120" s="346">
        <v>0</v>
      </c>
      <c r="P120" s="346">
        <v>0</v>
      </c>
      <c r="Q120" s="346">
        <v>0</v>
      </c>
      <c r="R120" s="346">
        <v>0</v>
      </c>
      <c r="S120" s="346">
        <v>0</v>
      </c>
      <c r="T120" s="346">
        <v>0</v>
      </c>
      <c r="U120" s="346">
        <v>0</v>
      </c>
      <c r="V120" s="346">
        <v>0</v>
      </c>
      <c r="W120" s="346">
        <v>0</v>
      </c>
      <c r="X120" s="346">
        <v>27</v>
      </c>
      <c r="Y120" s="346">
        <v>0</v>
      </c>
      <c r="Z120" s="346">
        <v>0</v>
      </c>
      <c r="AA120" s="346">
        <v>0</v>
      </c>
      <c r="AB120" s="346">
        <v>0</v>
      </c>
      <c r="AC120" s="346">
        <v>0</v>
      </c>
      <c r="AD120" s="346">
        <v>0</v>
      </c>
      <c r="AE120" s="346">
        <v>0</v>
      </c>
      <c r="AF120" s="346">
        <v>0</v>
      </c>
      <c r="AG120" s="346">
        <v>0</v>
      </c>
      <c r="AH120" s="346">
        <v>0</v>
      </c>
    </row>
    <row r="121" spans="1:34" ht="36" customHeight="1" x14ac:dyDescent="0.2">
      <c r="A121" s="351" t="s">
        <v>946</v>
      </c>
      <c r="B121" s="352" t="s">
        <v>1119</v>
      </c>
      <c r="C121" s="348" t="s">
        <v>1120</v>
      </c>
      <c r="D121" s="340" t="s">
        <v>893</v>
      </c>
      <c r="E121" s="346">
        <v>0</v>
      </c>
      <c r="F121" s="346">
        <v>0</v>
      </c>
      <c r="G121" s="346">
        <v>0</v>
      </c>
      <c r="H121" s="346">
        <v>0</v>
      </c>
      <c r="I121" s="346">
        <v>1</v>
      </c>
      <c r="J121" s="346">
        <f t="shared" si="62"/>
        <v>0</v>
      </c>
      <c r="K121" s="346">
        <f t="shared" si="63"/>
        <v>0</v>
      </c>
      <c r="L121" s="346">
        <f t="shared" si="64"/>
        <v>0</v>
      </c>
      <c r="M121" s="346">
        <f t="shared" si="65"/>
        <v>0</v>
      </c>
      <c r="N121" s="346">
        <f t="shared" si="66"/>
        <v>0</v>
      </c>
      <c r="O121" s="346">
        <v>0</v>
      </c>
      <c r="P121" s="346">
        <v>0</v>
      </c>
      <c r="Q121" s="346">
        <v>0</v>
      </c>
      <c r="R121" s="346">
        <v>0</v>
      </c>
      <c r="S121" s="346">
        <v>0</v>
      </c>
      <c r="T121" s="346">
        <v>0</v>
      </c>
      <c r="U121" s="346">
        <v>0</v>
      </c>
      <c r="V121" s="346">
        <v>0</v>
      </c>
      <c r="W121" s="346">
        <v>0</v>
      </c>
      <c r="X121" s="346">
        <v>0</v>
      </c>
      <c r="Y121" s="346">
        <v>0</v>
      </c>
      <c r="Z121" s="346">
        <v>0</v>
      </c>
      <c r="AA121" s="346">
        <v>0</v>
      </c>
      <c r="AB121" s="346">
        <v>0</v>
      </c>
      <c r="AC121" s="346">
        <v>0</v>
      </c>
      <c r="AD121" s="346">
        <v>0</v>
      </c>
      <c r="AE121" s="346">
        <v>0</v>
      </c>
      <c r="AF121" s="346">
        <v>0</v>
      </c>
      <c r="AG121" s="346">
        <v>0</v>
      </c>
      <c r="AH121" s="346">
        <v>0</v>
      </c>
    </row>
    <row r="122" spans="1:34" ht="36" customHeight="1" x14ac:dyDescent="0.2">
      <c r="A122" s="351" t="s">
        <v>947</v>
      </c>
      <c r="B122" s="352" t="s">
        <v>1121</v>
      </c>
      <c r="C122" s="348" t="s">
        <v>1122</v>
      </c>
      <c r="D122" s="340" t="s">
        <v>893</v>
      </c>
      <c r="E122" s="346">
        <v>0</v>
      </c>
      <c r="F122" s="346">
        <v>0</v>
      </c>
      <c r="G122" s="346">
        <v>0</v>
      </c>
      <c r="H122" s="346">
        <v>0</v>
      </c>
      <c r="I122" s="346">
        <v>1</v>
      </c>
      <c r="J122" s="346">
        <f t="shared" si="62"/>
        <v>0</v>
      </c>
      <c r="K122" s="346">
        <f t="shared" si="63"/>
        <v>0</v>
      </c>
      <c r="L122" s="346">
        <f t="shared" si="64"/>
        <v>0</v>
      </c>
      <c r="M122" s="346">
        <f t="shared" si="65"/>
        <v>0</v>
      </c>
      <c r="N122" s="346">
        <f t="shared" si="66"/>
        <v>0</v>
      </c>
      <c r="O122" s="346">
        <v>0</v>
      </c>
      <c r="P122" s="346">
        <v>0</v>
      </c>
      <c r="Q122" s="346">
        <v>0</v>
      </c>
      <c r="R122" s="346">
        <v>0</v>
      </c>
      <c r="S122" s="346">
        <v>0</v>
      </c>
      <c r="T122" s="346">
        <v>0</v>
      </c>
      <c r="U122" s="346">
        <v>0</v>
      </c>
      <c r="V122" s="346">
        <v>0</v>
      </c>
      <c r="W122" s="346">
        <v>0</v>
      </c>
      <c r="X122" s="346">
        <v>0</v>
      </c>
      <c r="Y122" s="346">
        <v>0</v>
      </c>
      <c r="Z122" s="346">
        <v>0</v>
      </c>
      <c r="AA122" s="346">
        <v>0</v>
      </c>
      <c r="AB122" s="346">
        <v>0</v>
      </c>
      <c r="AC122" s="346">
        <v>0</v>
      </c>
      <c r="AD122" s="346">
        <v>0</v>
      </c>
      <c r="AE122" s="346">
        <v>0</v>
      </c>
      <c r="AF122" s="346">
        <v>0</v>
      </c>
      <c r="AG122" s="346">
        <v>0</v>
      </c>
      <c r="AH122" s="346">
        <v>0</v>
      </c>
    </row>
    <row r="123" spans="1:34" ht="36" customHeight="1" x14ac:dyDescent="0.2">
      <c r="A123" s="351" t="s">
        <v>948</v>
      </c>
      <c r="B123" s="352" t="s">
        <v>1123</v>
      </c>
      <c r="C123" s="348" t="s">
        <v>1124</v>
      </c>
      <c r="D123" s="340" t="s">
        <v>893</v>
      </c>
      <c r="E123" s="346">
        <v>0</v>
      </c>
      <c r="F123" s="346">
        <v>0</v>
      </c>
      <c r="G123" s="346">
        <v>0</v>
      </c>
      <c r="H123" s="346">
        <v>0</v>
      </c>
      <c r="I123" s="346">
        <v>1</v>
      </c>
      <c r="J123" s="346">
        <f t="shared" si="62"/>
        <v>0</v>
      </c>
      <c r="K123" s="346">
        <f t="shared" si="63"/>
        <v>0</v>
      </c>
      <c r="L123" s="346">
        <f t="shared" si="64"/>
        <v>0</v>
      </c>
      <c r="M123" s="346">
        <f t="shared" si="65"/>
        <v>0</v>
      </c>
      <c r="N123" s="346">
        <f t="shared" si="66"/>
        <v>0</v>
      </c>
      <c r="O123" s="346">
        <v>0</v>
      </c>
      <c r="P123" s="346">
        <v>0</v>
      </c>
      <c r="Q123" s="346">
        <v>0</v>
      </c>
      <c r="R123" s="346">
        <v>0</v>
      </c>
      <c r="S123" s="346">
        <v>0</v>
      </c>
      <c r="T123" s="346">
        <v>0</v>
      </c>
      <c r="U123" s="346">
        <v>0</v>
      </c>
      <c r="V123" s="346">
        <v>0</v>
      </c>
      <c r="W123" s="346">
        <v>0</v>
      </c>
      <c r="X123" s="346">
        <v>0</v>
      </c>
      <c r="Y123" s="346">
        <v>0</v>
      </c>
      <c r="Z123" s="346">
        <v>0</v>
      </c>
      <c r="AA123" s="346">
        <v>0</v>
      </c>
      <c r="AB123" s="346">
        <v>0</v>
      </c>
      <c r="AC123" s="346">
        <v>0</v>
      </c>
      <c r="AD123" s="346">
        <v>0</v>
      </c>
      <c r="AE123" s="346">
        <v>0</v>
      </c>
      <c r="AF123" s="346">
        <v>0</v>
      </c>
      <c r="AG123" s="346">
        <v>0</v>
      </c>
      <c r="AH123" s="346">
        <v>0</v>
      </c>
    </row>
    <row r="124" spans="1:34" ht="36" customHeight="1" x14ac:dyDescent="0.2">
      <c r="A124" s="351" t="s">
        <v>949</v>
      </c>
      <c r="B124" s="352" t="s">
        <v>1125</v>
      </c>
      <c r="C124" s="348" t="s">
        <v>1126</v>
      </c>
      <c r="D124" s="340" t="s">
        <v>893</v>
      </c>
      <c r="E124" s="346">
        <v>0</v>
      </c>
      <c r="F124" s="346">
        <v>0</v>
      </c>
      <c r="G124" s="346">
        <v>0</v>
      </c>
      <c r="H124" s="346">
        <v>0</v>
      </c>
      <c r="I124" s="346">
        <v>1</v>
      </c>
      <c r="J124" s="346">
        <f t="shared" si="62"/>
        <v>0</v>
      </c>
      <c r="K124" s="346">
        <f t="shared" si="63"/>
        <v>0</v>
      </c>
      <c r="L124" s="346">
        <f t="shared" si="64"/>
        <v>0</v>
      </c>
      <c r="M124" s="346">
        <f t="shared" si="65"/>
        <v>0</v>
      </c>
      <c r="N124" s="346">
        <f t="shared" si="66"/>
        <v>0</v>
      </c>
      <c r="O124" s="346">
        <v>0</v>
      </c>
      <c r="P124" s="346">
        <v>0</v>
      </c>
      <c r="Q124" s="346">
        <v>0</v>
      </c>
      <c r="R124" s="346">
        <v>0</v>
      </c>
      <c r="S124" s="346">
        <v>0</v>
      </c>
      <c r="T124" s="346">
        <v>0</v>
      </c>
      <c r="U124" s="346">
        <v>0</v>
      </c>
      <c r="V124" s="346">
        <v>0</v>
      </c>
      <c r="W124" s="346">
        <v>0</v>
      </c>
      <c r="X124" s="346">
        <v>0</v>
      </c>
      <c r="Y124" s="346">
        <v>0</v>
      </c>
      <c r="Z124" s="346">
        <v>0</v>
      </c>
      <c r="AA124" s="346">
        <v>0</v>
      </c>
      <c r="AB124" s="346">
        <v>0</v>
      </c>
      <c r="AC124" s="346">
        <v>0</v>
      </c>
      <c r="AD124" s="346">
        <v>0</v>
      </c>
      <c r="AE124" s="346">
        <v>0</v>
      </c>
      <c r="AF124" s="346">
        <v>0</v>
      </c>
      <c r="AG124" s="346">
        <v>0</v>
      </c>
      <c r="AH124" s="346">
        <v>0</v>
      </c>
    </row>
    <row r="125" spans="1:34" ht="36" customHeight="1" x14ac:dyDescent="0.2">
      <c r="A125" s="351" t="s">
        <v>950</v>
      </c>
      <c r="B125" s="352" t="s">
        <v>1127</v>
      </c>
      <c r="C125" s="348" t="s">
        <v>1128</v>
      </c>
      <c r="D125" s="340" t="s">
        <v>893</v>
      </c>
      <c r="E125" s="346">
        <v>0</v>
      </c>
      <c r="F125" s="346">
        <v>0</v>
      </c>
      <c r="G125" s="346">
        <v>0</v>
      </c>
      <c r="H125" s="346">
        <v>0</v>
      </c>
      <c r="I125" s="346">
        <v>1</v>
      </c>
      <c r="J125" s="346">
        <f t="shared" si="62"/>
        <v>0</v>
      </c>
      <c r="K125" s="346">
        <f t="shared" si="63"/>
        <v>0</v>
      </c>
      <c r="L125" s="346">
        <f t="shared" si="64"/>
        <v>0</v>
      </c>
      <c r="M125" s="346">
        <f t="shared" si="65"/>
        <v>0</v>
      </c>
      <c r="N125" s="346">
        <f t="shared" si="66"/>
        <v>0</v>
      </c>
      <c r="O125" s="346">
        <v>0</v>
      </c>
      <c r="P125" s="346">
        <v>0</v>
      </c>
      <c r="Q125" s="346">
        <v>0</v>
      </c>
      <c r="R125" s="346">
        <v>0</v>
      </c>
      <c r="S125" s="346">
        <v>0</v>
      </c>
      <c r="T125" s="346">
        <v>0</v>
      </c>
      <c r="U125" s="346">
        <v>0</v>
      </c>
      <c r="V125" s="346">
        <v>0</v>
      </c>
      <c r="W125" s="346">
        <v>0</v>
      </c>
      <c r="X125" s="346">
        <v>0</v>
      </c>
      <c r="Y125" s="346">
        <v>0</v>
      </c>
      <c r="Z125" s="346">
        <v>0</v>
      </c>
      <c r="AA125" s="346">
        <v>0</v>
      </c>
      <c r="AB125" s="346">
        <v>0</v>
      </c>
      <c r="AC125" s="346">
        <v>0</v>
      </c>
      <c r="AD125" s="346">
        <v>0</v>
      </c>
      <c r="AE125" s="346">
        <v>0</v>
      </c>
      <c r="AF125" s="346">
        <v>0</v>
      </c>
      <c r="AG125" s="346">
        <v>0</v>
      </c>
      <c r="AH125" s="346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honeticPr fontId="64" type="noConversion"/>
  <hyperlinks>
    <hyperlink ref="B72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2" t="s">
        <v>176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834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835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833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836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67</v>
      </c>
      <c r="B15" s="226" t="s">
        <v>20</v>
      </c>
      <c r="C15" s="226" t="s">
        <v>5</v>
      </c>
      <c r="D15" s="226" t="s">
        <v>850</v>
      </c>
      <c r="E15" s="226" t="s">
        <v>851</v>
      </c>
      <c r="F15" s="238" t="s">
        <v>852</v>
      </c>
      <c r="G15" s="239"/>
      <c r="H15" s="226" t="s">
        <v>853</v>
      </c>
      <c r="I15" s="226"/>
      <c r="J15" s="226" t="s">
        <v>854</v>
      </c>
      <c r="K15" s="226"/>
      <c r="L15" s="226"/>
      <c r="M15" s="226"/>
      <c r="N15" s="226" t="s">
        <v>855</v>
      </c>
      <c r="O15" s="226"/>
      <c r="P15" s="238" t="s">
        <v>780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856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97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824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5" t="s">
        <v>778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70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67</v>
      </c>
      <c r="B15" s="248" t="s">
        <v>20</v>
      </c>
      <c r="C15" s="248" t="s">
        <v>5</v>
      </c>
      <c r="D15" s="245" t="s">
        <v>857</v>
      </c>
      <c r="E15" s="244" t="s">
        <v>820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172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97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53" t="s">
        <v>774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837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67</v>
      </c>
      <c r="B15" s="248" t="s">
        <v>20</v>
      </c>
      <c r="C15" s="248" t="s">
        <v>5</v>
      </c>
      <c r="D15" s="259" t="s">
        <v>98</v>
      </c>
      <c r="E15" s="265" t="s">
        <v>821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173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97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53" t="s">
        <v>175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838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67</v>
      </c>
      <c r="B15" s="248" t="s">
        <v>20</v>
      </c>
      <c r="C15" s="248" t="s">
        <v>5</v>
      </c>
      <c r="D15" s="245" t="s">
        <v>98</v>
      </c>
      <c r="E15" s="244" t="s">
        <v>72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173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97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79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53" t="s">
        <v>825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839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67</v>
      </c>
      <c r="B16" s="248" t="s">
        <v>20</v>
      </c>
      <c r="C16" s="248" t="s">
        <v>5</v>
      </c>
      <c r="D16" s="245" t="s">
        <v>65</v>
      </c>
      <c r="E16" s="248" t="s">
        <v>95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173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97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5" t="s">
        <v>822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834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841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840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67</v>
      </c>
      <c r="B15" s="280" t="s">
        <v>19</v>
      </c>
      <c r="C15" s="280" t="s">
        <v>5</v>
      </c>
      <c r="D15" s="280" t="s">
        <v>827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800</v>
      </c>
      <c r="E16" s="280"/>
      <c r="F16" s="280"/>
      <c r="G16" s="280"/>
      <c r="H16" s="280"/>
      <c r="I16" s="280"/>
      <c r="J16" s="280" t="s">
        <v>801</v>
      </c>
      <c r="K16" s="280"/>
      <c r="L16" s="280"/>
      <c r="M16" s="280"/>
      <c r="N16" s="280"/>
      <c r="O16" s="280"/>
      <c r="P16" s="280" t="s">
        <v>802</v>
      </c>
      <c r="Q16" s="280"/>
      <c r="R16" s="280"/>
      <c r="S16" s="280"/>
      <c r="T16" s="280"/>
      <c r="U16" s="280"/>
      <c r="V16" s="280" t="s">
        <v>803</v>
      </c>
      <c r="W16" s="280"/>
      <c r="X16" s="280"/>
      <c r="Y16" s="280"/>
      <c r="Z16" s="280"/>
      <c r="AA16" s="280"/>
      <c r="AB16" s="280" t="s">
        <v>804</v>
      </c>
      <c r="AC16" s="280"/>
      <c r="AD16" s="280"/>
      <c r="AE16" s="280"/>
      <c r="AF16" s="280"/>
      <c r="AG16" s="280"/>
      <c r="AH16" s="280" t="s">
        <v>805</v>
      </c>
      <c r="AI16" s="280"/>
      <c r="AJ16" s="280"/>
      <c r="AK16" s="280"/>
      <c r="AL16" s="280"/>
      <c r="AM16" s="280"/>
      <c r="AN16" s="280" t="s">
        <v>806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807</v>
      </c>
      <c r="E17" s="281"/>
      <c r="F17" s="281" t="s">
        <v>807</v>
      </c>
      <c r="G17" s="281"/>
      <c r="H17" s="281" t="s">
        <v>808</v>
      </c>
      <c r="I17" s="281"/>
      <c r="J17" s="281" t="s">
        <v>807</v>
      </c>
      <c r="K17" s="281"/>
      <c r="L17" s="281" t="s">
        <v>807</v>
      </c>
      <c r="M17" s="281"/>
      <c r="N17" s="281" t="s">
        <v>808</v>
      </c>
      <c r="O17" s="281"/>
      <c r="P17" s="281" t="s">
        <v>807</v>
      </c>
      <c r="Q17" s="281"/>
      <c r="R17" s="281" t="s">
        <v>807</v>
      </c>
      <c r="S17" s="281"/>
      <c r="T17" s="281" t="s">
        <v>808</v>
      </c>
      <c r="U17" s="281"/>
      <c r="V17" s="281" t="s">
        <v>807</v>
      </c>
      <c r="W17" s="281"/>
      <c r="X17" s="281" t="s">
        <v>807</v>
      </c>
      <c r="Y17" s="281"/>
      <c r="Z17" s="281" t="s">
        <v>808</v>
      </c>
      <c r="AA17" s="281"/>
      <c r="AB17" s="281" t="s">
        <v>807</v>
      </c>
      <c r="AC17" s="281"/>
      <c r="AD17" s="281" t="s">
        <v>807</v>
      </c>
      <c r="AE17" s="281"/>
      <c r="AF17" s="281" t="s">
        <v>808</v>
      </c>
      <c r="AG17" s="281"/>
      <c r="AH17" s="281" t="s">
        <v>807</v>
      </c>
      <c r="AI17" s="281"/>
      <c r="AJ17" s="281" t="s">
        <v>807</v>
      </c>
      <c r="AK17" s="281"/>
      <c r="AL17" s="281" t="s">
        <v>808</v>
      </c>
      <c r="AM17" s="281"/>
      <c r="AN17" s="281" t="s">
        <v>807</v>
      </c>
      <c r="AO17" s="281"/>
      <c r="AP17" s="281" t="s">
        <v>807</v>
      </c>
      <c r="AQ17" s="281"/>
      <c r="AR17" s="281" t="s">
        <v>808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53" t="s">
        <v>823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826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67</v>
      </c>
      <c r="B15" s="279" t="s">
        <v>19</v>
      </c>
      <c r="C15" s="279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861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185</v>
      </c>
      <c r="B9" s="308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09" t="s">
        <v>187</v>
      </c>
      <c r="B12" s="309"/>
    </row>
    <row r="13" spans="1:8" ht="18.75" x14ac:dyDescent="0.25">
      <c r="B13" s="47"/>
    </row>
    <row r="14" spans="1:8" ht="18.75" x14ac:dyDescent="0.25">
      <c r="A14" s="310" t="s">
        <v>828</v>
      </c>
      <c r="B14" s="310"/>
    </row>
    <row r="15" spans="1:8" x14ac:dyDescent="0.25">
      <c r="A15" s="311" t="s">
        <v>188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189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100</v>
      </c>
      <c r="B19" s="312" t="s">
        <v>101</v>
      </c>
      <c r="C19" s="314" t="s">
        <v>190</v>
      </c>
      <c r="D19" s="289" t="s">
        <v>768</v>
      </c>
      <c r="E19" s="290"/>
      <c r="F19" s="291" t="s">
        <v>784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772</v>
      </c>
      <c r="E20" s="186" t="s">
        <v>10</v>
      </c>
      <c r="F20" s="186" t="s">
        <v>773</v>
      </c>
      <c r="G20" s="185" t="s">
        <v>771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191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371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615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00" t="s">
        <v>709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100</v>
      </c>
      <c r="B370" s="312" t="s">
        <v>101</v>
      </c>
      <c r="C370" s="314" t="s">
        <v>190</v>
      </c>
      <c r="D370" s="289" t="s">
        <v>768</v>
      </c>
      <c r="E370" s="290"/>
      <c r="F370" s="291" t="s">
        <v>770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772</v>
      </c>
      <c r="E371" s="186" t="s">
        <v>10</v>
      </c>
      <c r="F371" s="186" t="s">
        <v>773</v>
      </c>
      <c r="G371" s="185" t="s">
        <v>771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710</v>
      </c>
      <c r="B373" s="295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763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764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765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766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767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2024-07-31T03:27:55Z</dcterms:modified>
</cp:coreProperties>
</file>